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NO004377\Desktop\"/>
    </mc:Choice>
  </mc:AlternateContent>
  <bookViews>
    <workbookView xWindow="0" yWindow="0" windowWidth="10215" windowHeight="7185" tabRatio="875" firstSheet="1" activeTab="2"/>
  </bookViews>
  <sheets>
    <sheet name="採点" sheetId="30" state="hidden" r:id="rId1"/>
    <sheet name="①CSRｼｰﾄ" sheetId="17" r:id="rId2"/>
    <sheet name="②-1Ｇ調達、-2品質ｼｰﾄ" sheetId="12" r:id="rId3"/>
    <sheet name="③環境保全ｼｰﾄ" sheetId="18" r:id="rId4"/>
    <sheet name="④-1個人情報（製造・加工・情報処理）" sheetId="31" r:id="rId5"/>
    <sheet name="④-2（運送・貨物）" sheetId="32" r:id="rId6"/>
    <sheet name="④-3（廃棄物）" sheetId="33" r:id="rId7"/>
    <sheet name="⑤ＦＰＳ委託先品質確認シート" sheetId="34" r:id="rId8"/>
  </sheets>
  <definedNames>
    <definedName name="_xlnm.Print_Area" localSheetId="4">'④-1個人情報（製造・加工・情報処理）'!$A$1:$AR$297</definedName>
  </definedNames>
  <calcPr calcId="152511"/>
</workbook>
</file>

<file path=xl/calcChain.xml><?xml version="1.0" encoding="utf-8"?>
<calcChain xmlns="http://schemas.openxmlformats.org/spreadsheetml/2006/main">
  <c r="AL1" i="30" l="1"/>
  <c r="AP26" i="33" l="1"/>
  <c r="AP31" i="33"/>
  <c r="AP20" i="32"/>
  <c r="AP25" i="32"/>
  <c r="AP22" i="31"/>
  <c r="AP27" i="31"/>
  <c r="AQ12" i="30" l="1"/>
  <c r="AB44" i="30" l="1"/>
  <c r="Z44" i="30"/>
  <c r="Y44" i="30"/>
  <c r="AB43" i="30"/>
  <c r="Z43" i="30"/>
  <c r="Y43" i="30"/>
  <c r="W43" i="30" s="1"/>
  <c r="AD43" i="30" s="1"/>
  <c r="AB42" i="30"/>
  <c r="Z42" i="30"/>
  <c r="Y42" i="30"/>
  <c r="AB41" i="30"/>
  <c r="AA41" i="30"/>
  <c r="Z41" i="30"/>
  <c r="Y41" i="30"/>
  <c r="AB29" i="30"/>
  <c r="AA29" i="30"/>
  <c r="W29" i="30" s="1"/>
  <c r="AD29" i="30" s="1"/>
  <c r="Z29" i="30"/>
  <c r="Y29" i="30"/>
  <c r="AA28" i="30"/>
  <c r="Z28" i="30"/>
  <c r="W28" i="30" s="1"/>
  <c r="AH28" i="30" s="1"/>
  <c r="Y28" i="30"/>
  <c r="AB27" i="30"/>
  <c r="AA27" i="30"/>
  <c r="Z27" i="30"/>
  <c r="W27" i="30" s="1"/>
  <c r="AD27" i="30" s="1"/>
  <c r="Y27" i="30"/>
  <c r="AA26" i="30"/>
  <c r="Z26" i="30"/>
  <c r="Y26" i="30"/>
  <c r="W26" i="30" s="1"/>
  <c r="AA25" i="30"/>
  <c r="Z25" i="30"/>
  <c r="Y25" i="30"/>
  <c r="AB24" i="30"/>
  <c r="AA24" i="30"/>
  <c r="Z24" i="30"/>
  <c r="Y24" i="30"/>
  <c r="W10" i="30"/>
  <c r="AE34" i="30" s="1"/>
  <c r="Y14" i="30"/>
  <c r="AY14" i="30"/>
  <c r="AX14" i="30"/>
  <c r="AW14" i="30"/>
  <c r="AV14" i="30"/>
  <c r="AY13" i="30"/>
  <c r="AX13" i="30"/>
  <c r="AU13" i="30" s="1"/>
  <c r="AW13" i="30"/>
  <c r="AV13" i="30"/>
  <c r="AY12" i="30"/>
  <c r="AX12" i="30"/>
  <c r="AW12" i="30"/>
  <c r="AV12" i="30"/>
  <c r="AY11" i="30"/>
  <c r="AX11" i="30"/>
  <c r="AW11" i="30"/>
  <c r="AV11" i="30"/>
  <c r="AY10" i="30"/>
  <c r="AX10" i="30"/>
  <c r="AW10" i="30"/>
  <c r="AV10" i="30"/>
  <c r="AB30" i="30"/>
  <c r="W30" i="30" s="1"/>
  <c r="R41" i="30"/>
  <c r="Y34" i="30"/>
  <c r="W34" i="30" s="1"/>
  <c r="AD34" i="30" s="1"/>
  <c r="Z34" i="30"/>
  <c r="AA34" i="30"/>
  <c r="AB34" i="30"/>
  <c r="Y33" i="30"/>
  <c r="Z33" i="30"/>
  <c r="AA33" i="30"/>
  <c r="AB33" i="30"/>
  <c r="Y32" i="30"/>
  <c r="Z32" i="30"/>
  <c r="AA32" i="30"/>
  <c r="AB32" i="30"/>
  <c r="Y31" i="30"/>
  <c r="Z31" i="30"/>
  <c r="AA31" i="30"/>
  <c r="AB31" i="30"/>
  <c r="AV5" i="30"/>
  <c r="AW5" i="30"/>
  <c r="AX5" i="30"/>
  <c r="AV6" i="30"/>
  <c r="AW6" i="30"/>
  <c r="AX6" i="30"/>
  <c r="AV7" i="30"/>
  <c r="AW7" i="30"/>
  <c r="AX7" i="30"/>
  <c r="AV8" i="30"/>
  <c r="AW8" i="30"/>
  <c r="AX8" i="30"/>
  <c r="AV9" i="30"/>
  <c r="AW9" i="30"/>
  <c r="AX9" i="30"/>
  <c r="AU3" i="30"/>
  <c r="AL8" i="30"/>
  <c r="AP20" i="30"/>
  <c r="AO20" i="30"/>
  <c r="AN20" i="30"/>
  <c r="AY19" i="30"/>
  <c r="AX19" i="30"/>
  <c r="AW19" i="30"/>
  <c r="AV19" i="30"/>
  <c r="AP19" i="30"/>
  <c r="AO19" i="30"/>
  <c r="AN19" i="30"/>
  <c r="Y19" i="30"/>
  <c r="Z19" i="30"/>
  <c r="AA19" i="30"/>
  <c r="AY18" i="30"/>
  <c r="AX18" i="30"/>
  <c r="AW18" i="30"/>
  <c r="AV18" i="30"/>
  <c r="AP18" i="30"/>
  <c r="AO18" i="30"/>
  <c r="AN18" i="30"/>
  <c r="Y18" i="30"/>
  <c r="Z18" i="30"/>
  <c r="AA18" i="30"/>
  <c r="AY17" i="30"/>
  <c r="AX17" i="30"/>
  <c r="AW17" i="30"/>
  <c r="AV17" i="30"/>
  <c r="AU17" i="30" s="1"/>
  <c r="AP17" i="30"/>
  <c r="AO17" i="30"/>
  <c r="AN17" i="30"/>
  <c r="Y17" i="30"/>
  <c r="Z17" i="30"/>
  <c r="AA17" i="30"/>
  <c r="AY16" i="30"/>
  <c r="AX16" i="30"/>
  <c r="AW16" i="30"/>
  <c r="AV16" i="30"/>
  <c r="AP16" i="30"/>
  <c r="AO16" i="30"/>
  <c r="AN16" i="30"/>
  <c r="Y16" i="30"/>
  <c r="Z16" i="30"/>
  <c r="AA16" i="30"/>
  <c r="AY15" i="30"/>
  <c r="AX15" i="30"/>
  <c r="AW15" i="30"/>
  <c r="AV15" i="30"/>
  <c r="AU15" i="30" s="1"/>
  <c r="AP15" i="30"/>
  <c r="AO15" i="30"/>
  <c r="AN15" i="30"/>
  <c r="Y15" i="30"/>
  <c r="Z15" i="30"/>
  <c r="AA15" i="30"/>
  <c r="AP14" i="30"/>
  <c r="AO14" i="30"/>
  <c r="AN14" i="30"/>
  <c r="Z14" i="30"/>
  <c r="AA14" i="30"/>
  <c r="AP13" i="30"/>
  <c r="AO13" i="30"/>
  <c r="AN13" i="30"/>
  <c r="W13" i="30"/>
  <c r="AP12" i="30"/>
  <c r="AO12" i="30"/>
  <c r="AN12" i="30"/>
  <c r="W12" i="30"/>
  <c r="AP11" i="30"/>
  <c r="AO11" i="30"/>
  <c r="AN11" i="30"/>
  <c r="W11" i="30"/>
  <c r="U25" i="12"/>
  <c r="W9" i="30" s="1"/>
  <c r="AP8" i="30"/>
  <c r="AO8" i="30"/>
  <c r="AN8" i="30"/>
  <c r="U19" i="12"/>
  <c r="W8" i="30" s="1"/>
  <c r="Z7" i="30"/>
  <c r="Y7" i="30"/>
  <c r="Y5" i="30"/>
  <c r="Z5" i="30"/>
  <c r="AA5" i="30"/>
  <c r="AB5" i="30"/>
  <c r="AC5" i="30"/>
  <c r="AD5" i="30"/>
  <c r="AE5" i="30"/>
  <c r="AF5" i="30"/>
  <c r="W6" i="30"/>
  <c r="D22" i="12"/>
  <c r="DP10" i="12" s="1"/>
  <c r="AL4" i="30" s="1"/>
  <c r="W3" i="30"/>
  <c r="F28" i="12"/>
  <c r="G16" i="18" s="1"/>
  <c r="D19" i="12"/>
  <c r="E10" i="18" s="1"/>
  <c r="AE2" i="18"/>
  <c r="AC1" i="17"/>
  <c r="AE25" i="12"/>
  <c r="AF13" i="18" s="1"/>
  <c r="AE22" i="12"/>
  <c r="EQ10" i="12" s="1"/>
  <c r="U34" i="12"/>
  <c r="EG22" i="12" s="1"/>
  <c r="U31" i="12"/>
  <c r="EG19" i="12" s="1"/>
  <c r="U28" i="12"/>
  <c r="EG16" i="12" s="1"/>
  <c r="U22" i="12"/>
  <c r="EG10" i="12" s="1"/>
  <c r="D31" i="12"/>
  <c r="DP19" i="12" s="1"/>
  <c r="D25" i="12"/>
  <c r="DP13" i="12" s="1"/>
  <c r="V16" i="18"/>
  <c r="EI2" i="12"/>
  <c r="EG7" i="12" l="1"/>
  <c r="E13" i="18"/>
  <c r="W24" i="30"/>
  <c r="AD24" i="30" s="1"/>
  <c r="EQ13" i="12"/>
  <c r="W4" i="30"/>
  <c r="W41" i="30"/>
  <c r="AD41" i="30" s="1"/>
  <c r="AF41" i="30" s="1"/>
  <c r="DP7" i="12"/>
  <c r="AL15" i="30"/>
  <c r="AM15" i="30" s="1"/>
  <c r="AL19" i="30"/>
  <c r="AM19" i="30" s="1"/>
  <c r="AL12" i="30"/>
  <c r="AM12" i="30" s="1"/>
  <c r="AL17" i="30"/>
  <c r="AM17" i="30" s="1"/>
  <c r="AL16" i="30"/>
  <c r="AM16" i="30" s="1"/>
  <c r="AL20" i="30"/>
  <c r="AL13" i="30"/>
  <c r="AM13" i="30" s="1"/>
  <c r="AL14" i="30"/>
  <c r="AM14" i="30" s="1"/>
  <c r="AL18" i="30"/>
  <c r="AM18" i="30" s="1"/>
  <c r="ER2" i="12"/>
  <c r="AM21" i="30"/>
  <c r="W44" i="30"/>
  <c r="AD44" i="30" s="1"/>
  <c r="W42" i="30"/>
  <c r="AD42" i="30" s="1"/>
  <c r="W33" i="30"/>
  <c r="AD33" i="30" s="1"/>
  <c r="W32" i="30"/>
  <c r="AD32" i="30" s="1"/>
  <c r="W31" i="30"/>
  <c r="AD31" i="30" s="1"/>
  <c r="W25" i="30"/>
  <c r="W19" i="30"/>
  <c r="AD19" i="30" s="1"/>
  <c r="W18" i="30"/>
  <c r="AD18" i="30" s="1"/>
  <c r="W17" i="30"/>
  <c r="AD17" i="30" s="1"/>
  <c r="W16" i="30"/>
  <c r="AD16" i="30" s="1"/>
  <c r="W15" i="30"/>
  <c r="AD15" i="30" s="1"/>
  <c r="W14" i="30"/>
  <c r="AD14" i="30" s="1"/>
  <c r="X52" i="30"/>
  <c r="Y56" i="30"/>
  <c r="X53" i="30"/>
  <c r="X54" i="30"/>
  <c r="AG29" i="30"/>
  <c r="AA57" i="30" s="1"/>
  <c r="AF29" i="30"/>
  <c r="AA54" i="30" s="1"/>
  <c r="W5" i="30"/>
  <c r="W7" i="30" s="1"/>
  <c r="E19" i="18"/>
  <c r="AU19" i="30"/>
  <c r="AU11" i="30"/>
  <c r="AU8" i="30"/>
  <c r="AU16" i="30"/>
  <c r="AU18" i="30"/>
  <c r="AU9" i="30"/>
  <c r="EG13" i="12"/>
  <c r="AU6" i="30"/>
  <c r="AU10" i="30"/>
  <c r="AU12" i="30"/>
  <c r="AU14" i="30"/>
  <c r="DR16" i="12"/>
  <c r="V13" i="18"/>
  <c r="AU7" i="30"/>
  <c r="AU5" i="30"/>
  <c r="AM20" i="30"/>
  <c r="AE41" i="30"/>
  <c r="AB51" i="30"/>
  <c r="AB56" i="30"/>
  <c r="AB53" i="30"/>
  <c r="AD30" i="30"/>
  <c r="AH26" i="30"/>
  <c r="AD26" i="30"/>
  <c r="AH25" i="30"/>
  <c r="AD25" i="30"/>
  <c r="AH29" i="30"/>
  <c r="AA58" i="30" s="1"/>
  <c r="X55" i="30"/>
  <c r="X57" i="30"/>
  <c r="AF34" i="30"/>
  <c r="AB54" i="30" s="1"/>
  <c r="Y52" i="30"/>
  <c r="Y53" i="30"/>
  <c r="Y55" i="30"/>
  <c r="Y57" i="30"/>
  <c r="X51" i="30"/>
  <c r="AE53" i="30"/>
  <c r="AE19" i="30"/>
  <c r="Z56" i="30" s="1"/>
  <c r="AH19" i="30"/>
  <c r="Z58" i="30" s="1"/>
  <c r="AD28" i="30"/>
  <c r="AF43" i="30"/>
  <c r="X56" i="30"/>
  <c r="AG19" i="30"/>
  <c r="Z57" i="30" s="1"/>
  <c r="V10" i="18"/>
  <c r="AE51" i="30"/>
  <c r="Y54" i="30"/>
  <c r="AE29" i="30"/>
  <c r="Y51" i="30"/>
  <c r="AE52" i="30"/>
  <c r="AF19" i="30"/>
  <c r="Z52" i="30" s="1"/>
  <c r="AE54" i="30"/>
  <c r="AE43" i="30"/>
  <c r="W2" i="30"/>
  <c r="AF2" i="12" s="1"/>
  <c r="AL11" i="30"/>
  <c r="AM11" i="30" s="1"/>
  <c r="Z51" i="30" l="1"/>
  <c r="AA52" i="30"/>
  <c r="AA55" i="30"/>
  <c r="Z54" i="30"/>
  <c r="Z55" i="30"/>
  <c r="AL2" i="30"/>
  <c r="AL25" i="30" s="1"/>
  <c r="AX24" i="30"/>
  <c r="AU20" i="30"/>
  <c r="AU24" i="30" s="1"/>
  <c r="AU23" i="30" s="1"/>
  <c r="AA56" i="30"/>
  <c r="AA53" i="30"/>
  <c r="AA51" i="30"/>
  <c r="Z53" i="30"/>
  <c r="AB52" i="30"/>
  <c r="AC54" i="30"/>
  <c r="AC52" i="30"/>
  <c r="AD56" i="30"/>
  <c r="AD51" i="30"/>
  <c r="AD53" i="30"/>
  <c r="AD52" i="30"/>
  <c r="AD54" i="30"/>
  <c r="AC56" i="30"/>
  <c r="AC53" i="30"/>
  <c r="AC51" i="30"/>
  <c r="AU28" i="30" l="1"/>
  <c r="AU1" i="30" s="1"/>
  <c r="AJ1" i="17" s="1"/>
  <c r="AV20" i="30"/>
  <c r="AU22" i="30"/>
</calcChain>
</file>

<file path=xl/sharedStrings.xml><?xml version="1.0" encoding="utf-8"?>
<sst xmlns="http://schemas.openxmlformats.org/spreadsheetml/2006/main" count="2137" uniqueCount="818">
  <si>
    <t>西暦　　　　年　　　　月</t>
    <phoneticPr fontId="3"/>
  </si>
  <si>
    <t>〒</t>
    <phoneticPr fontId="3"/>
  </si>
  <si>
    <t>従業員数
（パート含む）</t>
    <rPh sb="0" eb="3">
      <t>ジュウギョウイン</t>
    </rPh>
    <rPh sb="3" eb="4">
      <t>スウ</t>
    </rPh>
    <rPh sb="9" eb="10">
      <t>フク</t>
    </rPh>
    <phoneticPr fontId="3"/>
  </si>
  <si>
    <t>名</t>
    <rPh sb="0" eb="1">
      <t>メイ</t>
    </rPh>
    <phoneticPr fontId="3"/>
  </si>
  <si>
    <t>ＣＳＲ評価</t>
    <rPh sb="3" eb="5">
      <t>ヒョウカ</t>
    </rPh>
    <phoneticPr fontId="4"/>
  </si>
  <si>
    <t>①</t>
    <phoneticPr fontId="4"/>
  </si>
  <si>
    <t>②</t>
    <phoneticPr fontId="4"/>
  </si>
  <si>
    <t>③</t>
    <phoneticPr fontId="4"/>
  </si>
  <si>
    <t>④</t>
    <phoneticPr fontId="4"/>
  </si>
  <si>
    <t>⑤</t>
    <phoneticPr fontId="4"/>
  </si>
  <si>
    <t>⑦</t>
    <phoneticPr fontId="4"/>
  </si>
  <si>
    <t>⑧</t>
    <phoneticPr fontId="4"/>
  </si>
  <si>
    <t>⑨</t>
    <phoneticPr fontId="4"/>
  </si>
  <si>
    <t>⑩</t>
    <phoneticPr fontId="4"/>
  </si>
  <si>
    <t>ＮＯ</t>
    <phoneticPr fontId="4"/>
  </si>
  <si>
    <t>計画中</t>
    <rPh sb="0" eb="3">
      <t>ケイカクチュウ</t>
    </rPh>
    <phoneticPr fontId="4"/>
  </si>
  <si>
    <t>非該当</t>
    <rPh sb="0" eb="1">
      <t>ヒ</t>
    </rPh>
    <rPh sb="1" eb="3">
      <t>ガイトウ</t>
    </rPh>
    <phoneticPr fontId="4"/>
  </si>
  <si>
    <t>従業員数</t>
    <rPh sb="0" eb="3">
      <t>ジュウギョウイン</t>
    </rPh>
    <rPh sb="3" eb="4">
      <t>スウ</t>
    </rPh>
    <phoneticPr fontId="4"/>
  </si>
  <si>
    <t>基準10</t>
    <rPh sb="0" eb="2">
      <t>キジュン</t>
    </rPh>
    <phoneticPr fontId="4"/>
  </si>
  <si>
    <t>名</t>
    <rPh sb="0" eb="1">
      <t>メイ</t>
    </rPh>
    <phoneticPr fontId="4"/>
  </si>
  <si>
    <t>CSR①</t>
    <phoneticPr fontId="4"/>
  </si>
  <si>
    <t>必須</t>
    <rPh sb="0" eb="2">
      <t>ヒッス</t>
    </rPh>
    <phoneticPr fontId="4"/>
  </si>
  <si>
    <t>判定</t>
    <rPh sb="0" eb="2">
      <t>ハンテイ</t>
    </rPh>
    <phoneticPr fontId="4"/>
  </si>
  <si>
    <t>A3</t>
    <phoneticPr fontId="4"/>
  </si>
  <si>
    <t>必須④</t>
    <rPh sb="0" eb="2">
      <t>ヒッス</t>
    </rPh>
    <phoneticPr fontId="4"/>
  </si>
  <si>
    <t>（８）</t>
    <phoneticPr fontId="3"/>
  </si>
  <si>
    <t>（９）</t>
    <phoneticPr fontId="3"/>
  </si>
  <si>
    <t>自然災害や重大事故に対応するためのリスク管理体制（BCPの作成等）は構築・運用されていますか。</t>
    <rPh sb="0" eb="2">
      <t>シゼン</t>
    </rPh>
    <rPh sb="2" eb="4">
      <t>サイガイ</t>
    </rPh>
    <rPh sb="5" eb="7">
      <t>ジュウダイ</t>
    </rPh>
    <rPh sb="7" eb="9">
      <t>ジコ</t>
    </rPh>
    <rPh sb="10" eb="12">
      <t>タイオウ</t>
    </rPh>
    <rPh sb="20" eb="22">
      <t>カンリ</t>
    </rPh>
    <rPh sb="22" eb="24">
      <t>タイセイ</t>
    </rPh>
    <rPh sb="29" eb="32">
      <t>サクセイナド</t>
    </rPh>
    <rPh sb="34" eb="36">
      <t>コウチク</t>
    </rPh>
    <rPh sb="37" eb="39">
      <t>ウンヨウ</t>
    </rPh>
    <phoneticPr fontId="3"/>
  </si>
  <si>
    <t>（10）</t>
    <phoneticPr fontId="3"/>
  </si>
  <si>
    <t>評価</t>
    <rPh sb="0" eb="2">
      <t>ヒョウカ</t>
    </rPh>
    <phoneticPr fontId="3"/>
  </si>
  <si>
    <t>【仕入先区分】</t>
    <phoneticPr fontId="3"/>
  </si>
  <si>
    <r>
      <t>Ｇ３</t>
    </r>
    <r>
      <rPr>
        <sz val="11"/>
        <color indexed="10"/>
        <rFont val="ＭＳ Ｐゴシック"/>
        <family val="3"/>
        <charset val="128"/>
      </rPr>
      <t>Ａ３</t>
    </r>
    <phoneticPr fontId="4"/>
  </si>
  <si>
    <t>③</t>
    <phoneticPr fontId="3"/>
  </si>
  <si>
    <t>⑪</t>
    <phoneticPr fontId="3"/>
  </si>
  <si>
    <t>⑫</t>
    <phoneticPr fontId="3"/>
  </si>
  <si>
    <t>⑬</t>
    <phoneticPr fontId="3"/>
  </si>
  <si>
    <t>⑭</t>
    <phoneticPr fontId="3"/>
  </si>
  <si>
    <t>⑮</t>
    <phoneticPr fontId="3"/>
  </si>
  <si>
    <t>問１.が全て非該当の場合　→</t>
    <phoneticPr fontId="3"/>
  </si>
  <si>
    <t>Ａ：8以上、Ｂ：4以上、Ｃ：4未満</t>
    <rPh sb="3" eb="5">
      <t>イジョウ</t>
    </rPh>
    <rPh sb="9" eb="11">
      <t>イジョウ</t>
    </rPh>
    <rPh sb="15" eb="17">
      <t>ミマン</t>
    </rPh>
    <phoneticPr fontId="4"/>
  </si>
  <si>
    <t>３－③</t>
    <phoneticPr fontId="4"/>
  </si>
  <si>
    <r>
      <t xml:space="preserve">仕入先区分Ａ１，Ａ２，Ａ３サプライヤー様
</t>
    </r>
    <r>
      <rPr>
        <sz val="10"/>
        <color indexed="10"/>
        <rFont val="ＭＳ Ｐゴシック"/>
        <family val="3"/>
        <charset val="128"/>
      </rPr>
      <t>“ＹＥＳ”が弊社取引必須条件です。</t>
    </r>
    <rPh sb="0" eb="2">
      <t>シイレ</t>
    </rPh>
    <rPh sb="2" eb="3">
      <t>サキ</t>
    </rPh>
    <rPh sb="3" eb="5">
      <t>クブン</t>
    </rPh>
    <rPh sb="19" eb="20">
      <t>サマ</t>
    </rPh>
    <phoneticPr fontId="3"/>
  </si>
  <si>
    <t>弊社より依頼された商品（製品）に関して、指定された材料や指定された製作方法等に変更がある場合は、弊社に連絡・確認するルール（管理方法）がある</t>
    <rPh sb="0" eb="2">
      <t>ヘイシャ</t>
    </rPh>
    <rPh sb="4" eb="6">
      <t>イライ</t>
    </rPh>
    <rPh sb="9" eb="11">
      <t>ショウヒン</t>
    </rPh>
    <rPh sb="12" eb="14">
      <t>セイヒン</t>
    </rPh>
    <rPh sb="16" eb="17">
      <t>カン</t>
    </rPh>
    <rPh sb="20" eb="22">
      <t>シテイ</t>
    </rPh>
    <rPh sb="25" eb="27">
      <t>ザイリョウ</t>
    </rPh>
    <rPh sb="28" eb="30">
      <t>シテイ</t>
    </rPh>
    <rPh sb="33" eb="35">
      <t>セイサク</t>
    </rPh>
    <rPh sb="35" eb="37">
      <t>ホウホウ</t>
    </rPh>
    <rPh sb="37" eb="38">
      <t>トウ</t>
    </rPh>
    <rPh sb="39" eb="41">
      <t>ヘンコウ</t>
    </rPh>
    <rPh sb="44" eb="46">
      <t>バアイ</t>
    </rPh>
    <rPh sb="48" eb="50">
      <t>ヘイシャ</t>
    </rPh>
    <rPh sb="51" eb="53">
      <t>レンラク</t>
    </rPh>
    <rPh sb="54" eb="56">
      <t>カクニン</t>
    </rPh>
    <rPh sb="62" eb="64">
      <t>カンリ</t>
    </rPh>
    <rPh sb="64" eb="66">
      <t>ホウホウ</t>
    </rPh>
    <phoneticPr fontId="3"/>
  </si>
  <si>
    <t>リスク</t>
    <phoneticPr fontId="3"/>
  </si>
  <si>
    <t>弊社または弊社顧客に納入する製品・商品に対して、指定した化学物質の非含有または含有量等の調査・測定を依頼した場合は、できる限り対応する</t>
    <rPh sb="42" eb="43">
      <t>トウ</t>
    </rPh>
    <rPh sb="61" eb="62">
      <t>カギ</t>
    </rPh>
    <rPh sb="63" eb="65">
      <t>タイオウ</t>
    </rPh>
    <phoneticPr fontId="3"/>
  </si>
  <si>
    <t>①</t>
  </si>
  <si>
    <t>ＣＤ</t>
  </si>
  <si>
    <t>ＹＥＳ</t>
  </si>
  <si>
    <t>ＮＯ</t>
  </si>
  <si>
    <t>計画中</t>
  </si>
  <si>
    <t>記入日</t>
  </si>
  <si>
    <t>記入部署</t>
  </si>
  <si>
    <t>②</t>
  </si>
  <si>
    <t>会社名</t>
  </si>
  <si>
    <t>責任者</t>
  </si>
  <si>
    <t>役職</t>
  </si>
  <si>
    <t>③</t>
  </si>
  <si>
    <t>事業所名</t>
  </si>
  <si>
    <t>記入者</t>
  </si>
  <si>
    <t>④</t>
  </si>
  <si>
    <t>所在地</t>
  </si>
  <si>
    <t>〒</t>
  </si>
  <si>
    <t>ＴＥＬ</t>
  </si>
  <si>
    <t>⑤</t>
  </si>
  <si>
    <t>ＦＡＸ</t>
  </si>
  <si>
    <t>⑥</t>
  </si>
  <si>
    <t>Ｅ-mail</t>
  </si>
  <si>
    <t>⑦</t>
  </si>
  <si>
    <t>⑧</t>
  </si>
  <si>
    <t>＜記入例＞</t>
  </si>
  <si>
    <t>非該当</t>
  </si>
  <si>
    <t>⑨</t>
  </si>
  <si>
    <t>⑩</t>
  </si>
  <si>
    <t>取得日
(予定)</t>
  </si>
  <si>
    <t>組織・機能</t>
  </si>
  <si>
    <t>認証機関</t>
  </si>
  <si>
    <t>外注管理</t>
  </si>
  <si>
    <t>認証番号</t>
  </si>
  <si>
    <t>材料・部品の管理</t>
  </si>
  <si>
    <t>試験・検査の管理</t>
  </si>
  <si>
    <t>管理
システム名</t>
  </si>
  <si>
    <t>計測器・試験装置の管理</t>
  </si>
  <si>
    <t>品質記録の管理</t>
  </si>
  <si>
    <t>出荷後も製品の履歴がトレースできる</t>
  </si>
  <si>
    <t>不適合の管理</t>
  </si>
  <si>
    <t>不適合が発生した場合、原因を特定し、除去している</t>
  </si>
  <si>
    <t>①ＩＳＯ９００１を認証取得済みである</t>
  </si>
  <si>
    <t>是正処置</t>
  </si>
  <si>
    <t>不適合の再発防止をしている</t>
  </si>
  <si>
    <t>教育・改善</t>
  </si>
  <si>
    <t>教育・訓練は職種に応じて実施している</t>
  </si>
  <si>
    <t>監査</t>
  </si>
  <si>
    <t>内部品質監査を実施している</t>
  </si>
  <si>
    <t>③その他の品質管理システムを導入しているまたは認証を取得している</t>
  </si>
  <si>
    <t>④その他の品質管理システムを導入している場合、または計画中の場合は、その管理システム名（認証名）をご記入ください。</t>
  </si>
  <si>
    <t xml:space="preserve">②ＩＳＯ９００１を認証取得済の場合は、取得日、認証機関、認証番号を、計画中の場合は、取得予定日、予定認証機関をご記入ください。 </t>
  </si>
  <si>
    <t>環境評価</t>
  </si>
  <si>
    <t>Ａ１</t>
  </si>
  <si>
    <t>Ａ２</t>
  </si>
  <si>
    <t>Ａ３</t>
  </si>
  <si>
    <t>Ａ４</t>
  </si>
  <si>
    <t>Ｂ１</t>
  </si>
  <si>
    <t>Ｂ２</t>
  </si>
  <si>
    <t>Ｂ３</t>
  </si>
  <si>
    <t>Ｂ４</t>
  </si>
  <si>
    <t>ご供給品</t>
  </si>
  <si>
    <t>（１）品質管理システムの外部認証について</t>
    <phoneticPr fontId="3"/>
  </si>
  <si>
    <t>Ｃ</t>
    <phoneticPr fontId="4"/>
  </si>
  <si>
    <t>上記以外</t>
    <rPh sb="0" eb="2">
      <t>ジョウキ</t>
    </rPh>
    <rPh sb="2" eb="4">
      <t>イガイ</t>
    </rPh>
    <phoneticPr fontId="4"/>
  </si>
  <si>
    <t>直・再　区分</t>
    <rPh sb="0" eb="1">
      <t>チョク</t>
    </rPh>
    <rPh sb="2" eb="3">
      <t>サイ</t>
    </rPh>
    <rPh sb="4" eb="6">
      <t>クブン</t>
    </rPh>
    <phoneticPr fontId="4"/>
  </si>
  <si>
    <t>仕入区分</t>
    <rPh sb="0" eb="2">
      <t>シイレ</t>
    </rPh>
    <rPh sb="2" eb="4">
      <t>クブン</t>
    </rPh>
    <phoneticPr fontId="4"/>
  </si>
  <si>
    <t>管理No.</t>
    <rPh sb="0" eb="2">
      <t>カンリ</t>
    </rPh>
    <phoneticPr fontId="3"/>
  </si>
  <si>
    <t>管理No.</t>
    <rPh sb="0" eb="2">
      <t>カンリ</t>
    </rPh>
    <phoneticPr fontId="4"/>
  </si>
  <si>
    <t>メーカー</t>
  </si>
  <si>
    <t>３/３</t>
  </si>
  <si>
    <t>１/１</t>
  </si>
  <si>
    <t>１/３</t>
  </si>
  <si>
    <t>２/３</t>
  </si>
  <si>
    <t>計画中</t>
    <rPh sb="0" eb="2">
      <t>ケイカク</t>
    </rPh>
    <rPh sb="2" eb="3">
      <t>チュウ</t>
    </rPh>
    <phoneticPr fontId="3"/>
  </si>
  <si>
    <t>①</t>
    <phoneticPr fontId="3"/>
  </si>
  <si>
    <t>②</t>
    <phoneticPr fontId="3"/>
  </si>
  <si>
    <t>（１）環境管理システムの外部認証について</t>
    <phoneticPr fontId="3"/>
  </si>
  <si>
    <t>品質評価</t>
    <rPh sb="0" eb="2">
      <t>ヒンシツ</t>
    </rPh>
    <phoneticPr fontId="3"/>
  </si>
  <si>
    <t>西暦　　　　　　年　　　　月</t>
    <phoneticPr fontId="3"/>
  </si>
  <si>
    <r>
      <t>＊ご回答は、該当する□欄へ</t>
    </r>
    <r>
      <rPr>
        <b/>
        <sz val="11"/>
        <color indexed="10"/>
        <rFont val="ＭＳ Ｐゴシック"/>
        <family val="3"/>
        <charset val="128"/>
      </rPr>
      <t>“１”</t>
    </r>
    <r>
      <rPr>
        <b/>
        <sz val="11"/>
        <rFont val="ＭＳ Ｐゴシック"/>
        <family val="3"/>
        <charset val="128"/>
      </rPr>
      <t>を記入ください。</t>
    </r>
    <rPh sb="1" eb="4">
      <t>ゴカイトウ</t>
    </rPh>
    <phoneticPr fontId="4"/>
  </si>
  <si>
    <t>グリーン調達評価基準</t>
    <rPh sb="4" eb="6">
      <t>チョウタツ</t>
    </rPh>
    <rPh sb="6" eb="8">
      <t>ヒョウカ</t>
    </rPh>
    <rPh sb="8" eb="10">
      <t>キジュン</t>
    </rPh>
    <phoneticPr fontId="4"/>
  </si>
  <si>
    <t>仕入先区分</t>
    <rPh sb="0" eb="2">
      <t>シイレ</t>
    </rPh>
    <rPh sb="2" eb="3">
      <t>サキ</t>
    </rPh>
    <rPh sb="3" eb="5">
      <t>クブン</t>
    </rPh>
    <phoneticPr fontId="4"/>
  </si>
  <si>
    <t>Ａ１</t>
    <phoneticPr fontId="4"/>
  </si>
  <si>
    <t>Ａ２</t>
    <phoneticPr fontId="4"/>
  </si>
  <si>
    <t>Ａ３</t>
    <phoneticPr fontId="4"/>
  </si>
  <si>
    <t>Ａ４</t>
    <phoneticPr fontId="4"/>
  </si>
  <si>
    <t>Ｂ１</t>
    <phoneticPr fontId="4"/>
  </si>
  <si>
    <t>Ｂ３</t>
    <phoneticPr fontId="4"/>
  </si>
  <si>
    <t>Ｂ４</t>
    <phoneticPr fontId="4"/>
  </si>
  <si>
    <t>Ｂ２</t>
    <phoneticPr fontId="4"/>
  </si>
  <si>
    <t>　①</t>
    <phoneticPr fontId="4"/>
  </si>
  <si>
    <t>　②</t>
    <phoneticPr fontId="4"/>
  </si>
  <si>
    <t>　③</t>
    <phoneticPr fontId="4"/>
  </si>
  <si>
    <t>　④</t>
    <phoneticPr fontId="4"/>
  </si>
  <si>
    <t>　⑤</t>
    <phoneticPr fontId="4"/>
  </si>
  <si>
    <t>　⑥</t>
    <phoneticPr fontId="4"/>
  </si>
  <si>
    <t>　⑦</t>
    <phoneticPr fontId="4"/>
  </si>
  <si>
    <t>　⑧</t>
    <phoneticPr fontId="4"/>
  </si>
  <si>
    <t>　⑨</t>
    <phoneticPr fontId="4"/>
  </si>
  <si>
    <t>　⑩</t>
    <phoneticPr fontId="4"/>
  </si>
  <si>
    <t>２</t>
    <phoneticPr fontId="4"/>
  </si>
  <si>
    <t>３－①</t>
    <phoneticPr fontId="4"/>
  </si>
  <si>
    <t>３－②</t>
    <phoneticPr fontId="4"/>
  </si>
  <si>
    <t>１　（非該当）</t>
    <rPh sb="3" eb="6">
      <t>ヒガイトウ</t>
    </rPh>
    <phoneticPr fontId="4"/>
  </si>
  <si>
    <t>1　or　2</t>
    <phoneticPr fontId="4"/>
  </si>
  <si>
    <t>　代理店　2</t>
    <phoneticPr fontId="4"/>
  </si>
  <si>
    <t>　メーカー　1</t>
    <phoneticPr fontId="4"/>
  </si>
  <si>
    <t>○</t>
    <phoneticPr fontId="4"/>
  </si>
  <si>
    <t>－</t>
    <phoneticPr fontId="4"/>
  </si>
  <si>
    <t>YES</t>
    <phoneticPr fontId="4"/>
  </si>
  <si>
    <t>NO</t>
    <phoneticPr fontId="4"/>
  </si>
  <si>
    <t>計画中</t>
    <rPh sb="0" eb="2">
      <t>ケイカク</t>
    </rPh>
    <rPh sb="2" eb="3">
      <t>チュウ</t>
    </rPh>
    <phoneticPr fontId="4"/>
  </si>
  <si>
    <t>非該当</t>
    <rPh sb="0" eb="3">
      <t>ヒガイトウ</t>
    </rPh>
    <phoneticPr fontId="4"/>
  </si>
  <si>
    <t>満点</t>
    <rPh sb="0" eb="2">
      <t>マンテン</t>
    </rPh>
    <phoneticPr fontId="4"/>
  </si>
  <si>
    <t>代理店他</t>
    <phoneticPr fontId="3"/>
  </si>
  <si>
    <r>
      <t>設問Ⅰ．ご供給いただく製品／商品／サービスの該当する枠に</t>
    </r>
    <r>
      <rPr>
        <b/>
        <sz val="11"/>
        <color indexed="10"/>
        <rFont val="ＭＳ Ｐゴシック"/>
        <family val="3"/>
        <charset val="128"/>
      </rPr>
      <t>“１”</t>
    </r>
    <r>
      <rPr>
        <b/>
        <sz val="11"/>
        <color indexed="12"/>
        <rFont val="ＭＳ Ｐゴシック"/>
        <family val="3"/>
        <charset val="128"/>
      </rPr>
      <t>を記入ください。（重複可）</t>
    </r>
    <rPh sb="0" eb="2">
      <t>セツモン</t>
    </rPh>
    <rPh sb="11" eb="13">
      <t>セイヒン</t>
    </rPh>
    <phoneticPr fontId="4"/>
  </si>
  <si>
    <t>設問Ⅱ．環境マネジメントシステムに関する項目について</t>
    <phoneticPr fontId="3"/>
  </si>
  <si>
    <t>設問Ⅳ．製品及び梱包部材の含有化学物質に関する項目について</t>
    <phoneticPr fontId="3"/>
  </si>
  <si>
    <t>Ａ</t>
    <phoneticPr fontId="4"/>
  </si>
  <si>
    <t>設問１</t>
    <rPh sb="0" eb="2">
      <t>セツモン</t>
    </rPh>
    <phoneticPr fontId="4"/>
  </si>
  <si>
    <t>設問　２</t>
    <rPh sb="0" eb="2">
      <t>セツモン</t>
    </rPh>
    <phoneticPr fontId="4"/>
  </si>
  <si>
    <t>（２）</t>
    <phoneticPr fontId="4"/>
  </si>
  <si>
    <t>設問　３</t>
    <rPh sb="0" eb="2">
      <t>セツモン</t>
    </rPh>
    <phoneticPr fontId="4"/>
  </si>
  <si>
    <t>設問　４</t>
    <rPh sb="0" eb="2">
      <t>セツモン</t>
    </rPh>
    <phoneticPr fontId="4"/>
  </si>
  <si>
    <t>Ｇ１</t>
    <phoneticPr fontId="4"/>
  </si>
  <si>
    <t>Ｇ２</t>
    <phoneticPr fontId="4"/>
  </si>
  <si>
    <t>Ｇ３</t>
    <phoneticPr fontId="4"/>
  </si>
  <si>
    <t>Ｇ４</t>
    <phoneticPr fontId="4"/>
  </si>
  <si>
    <t>Ｍ</t>
    <phoneticPr fontId="4"/>
  </si>
  <si>
    <t>Ｄ</t>
    <phoneticPr fontId="4"/>
  </si>
  <si>
    <t>Ｇ１</t>
    <phoneticPr fontId="4"/>
  </si>
  <si>
    <t>評価点＞＝８０　かつ　設問４　３共にＹＥＳ</t>
    <rPh sb="0" eb="2">
      <t>ヒョウカ</t>
    </rPh>
    <rPh sb="2" eb="3">
      <t>テン</t>
    </rPh>
    <rPh sb="11" eb="13">
      <t>セツモン</t>
    </rPh>
    <rPh sb="16" eb="17">
      <t>トモ</t>
    </rPh>
    <phoneticPr fontId="4"/>
  </si>
  <si>
    <t>Ｇ２</t>
    <phoneticPr fontId="4"/>
  </si>
  <si>
    <t>評価点＞＝４４</t>
    <rPh sb="0" eb="2">
      <t>ヒョウカ</t>
    </rPh>
    <rPh sb="2" eb="3">
      <t>テン</t>
    </rPh>
    <phoneticPr fontId="4"/>
  </si>
  <si>
    <t>評価点＞＝８０</t>
    <rPh sb="0" eb="2">
      <t>ヒョウカ</t>
    </rPh>
    <rPh sb="2" eb="3">
      <t>テン</t>
    </rPh>
    <phoneticPr fontId="4"/>
  </si>
  <si>
    <t>Ｇ４</t>
    <phoneticPr fontId="4"/>
  </si>
  <si>
    <t>Ｂ</t>
    <phoneticPr fontId="4"/>
  </si>
  <si>
    <t>評価点＞＝５０　かつ　設問４　３共にＹＥＳ</t>
    <rPh sb="0" eb="2">
      <t>ヒョウカ</t>
    </rPh>
    <rPh sb="2" eb="3">
      <t>テン</t>
    </rPh>
    <rPh sb="11" eb="13">
      <t>セツモン</t>
    </rPh>
    <rPh sb="16" eb="17">
      <t>トモ</t>
    </rPh>
    <phoneticPr fontId="4"/>
  </si>
  <si>
    <t>評価点＞＝４５　かつ　設問４　３共にＹＥＳ</t>
    <rPh sb="0" eb="2">
      <t>ヒョウカ</t>
    </rPh>
    <rPh sb="2" eb="3">
      <t>テン</t>
    </rPh>
    <rPh sb="11" eb="13">
      <t>セツモン</t>
    </rPh>
    <rPh sb="16" eb="17">
      <t>トモ</t>
    </rPh>
    <phoneticPr fontId="4"/>
  </si>
  <si>
    <t>評価点＞＝２８</t>
    <rPh sb="0" eb="2">
      <t>ヒョウカ</t>
    </rPh>
    <rPh sb="2" eb="3">
      <t>テン</t>
    </rPh>
    <phoneticPr fontId="4"/>
  </si>
  <si>
    <t>評価点＞＝５０</t>
    <rPh sb="0" eb="2">
      <t>ヒョウカ</t>
    </rPh>
    <rPh sb="2" eb="3">
      <t>テン</t>
    </rPh>
    <phoneticPr fontId="4"/>
  </si>
  <si>
    <t>記入結果</t>
    <rPh sb="0" eb="2">
      <t>キニュウ</t>
    </rPh>
    <rPh sb="2" eb="4">
      <t>ケッカ</t>
    </rPh>
    <phoneticPr fontId="4"/>
  </si>
  <si>
    <t>会社名</t>
    <rPh sb="0" eb="2">
      <t>カイシャ</t>
    </rPh>
    <rPh sb="2" eb="3">
      <t>メイ</t>
    </rPh>
    <phoneticPr fontId="4"/>
  </si>
  <si>
    <t>仕入先ＣＤ</t>
    <rPh sb="0" eb="2">
      <t>シイレ</t>
    </rPh>
    <rPh sb="2" eb="3">
      <t>サキ</t>
    </rPh>
    <phoneticPr fontId="4"/>
  </si>
  <si>
    <t>部署</t>
    <rPh sb="0" eb="2">
      <t>ブショ</t>
    </rPh>
    <phoneticPr fontId="4"/>
  </si>
  <si>
    <t>記入者</t>
    <rPh sb="0" eb="2">
      <t>キニュウ</t>
    </rPh>
    <rPh sb="2" eb="3">
      <t>シャ</t>
    </rPh>
    <phoneticPr fontId="4"/>
  </si>
  <si>
    <t>取得</t>
  </si>
  <si>
    <t>種別</t>
  </si>
  <si>
    <t>機関</t>
  </si>
  <si>
    <t>設問２（２）①</t>
    <rPh sb="0" eb="2">
      <t>セツモン</t>
    </rPh>
    <phoneticPr fontId="4"/>
  </si>
  <si>
    <t>設問３　①</t>
    <rPh sb="0" eb="2">
      <t>セツモン</t>
    </rPh>
    <phoneticPr fontId="4"/>
  </si>
  <si>
    <t>設問４　１</t>
    <rPh sb="0" eb="2">
      <t>セツモン</t>
    </rPh>
    <phoneticPr fontId="4"/>
  </si>
  <si>
    <t>Ａ１</t>
    <phoneticPr fontId="4"/>
  </si>
  <si>
    <t>Ａ２</t>
    <phoneticPr fontId="4"/>
  </si>
  <si>
    <t>Ａ３</t>
    <phoneticPr fontId="4"/>
  </si>
  <si>
    <t>Ａ４</t>
    <phoneticPr fontId="4"/>
  </si>
  <si>
    <t>Ｂ１</t>
    <phoneticPr fontId="4"/>
  </si>
  <si>
    <t>Ｂ３</t>
    <phoneticPr fontId="4"/>
  </si>
  <si>
    <t>Ｂ４</t>
    <phoneticPr fontId="4"/>
  </si>
  <si>
    <t>メーカー</t>
    <phoneticPr fontId="4"/>
  </si>
  <si>
    <t>代理店</t>
    <rPh sb="0" eb="3">
      <t>ダイリテン</t>
    </rPh>
    <phoneticPr fontId="4"/>
  </si>
  <si>
    <t>ＹＥＳ</t>
    <phoneticPr fontId="4"/>
  </si>
  <si>
    <t>ＮＯ</t>
    <phoneticPr fontId="4"/>
  </si>
  <si>
    <t>得点</t>
    <rPh sb="0" eb="2">
      <t>トクテン</t>
    </rPh>
    <phoneticPr fontId="4"/>
  </si>
  <si>
    <t>設問2</t>
    <rPh sb="0" eb="2">
      <t>セツモン</t>
    </rPh>
    <phoneticPr fontId="4"/>
  </si>
  <si>
    <t>設問3</t>
    <rPh sb="0" eb="2">
      <t>セツモン</t>
    </rPh>
    <phoneticPr fontId="4"/>
  </si>
  <si>
    <t>設問4</t>
    <rPh sb="0" eb="2">
      <t>セツモン</t>
    </rPh>
    <phoneticPr fontId="4"/>
  </si>
  <si>
    <t>小計</t>
    <rPh sb="0" eb="2">
      <t>ショウケイ</t>
    </rPh>
    <phoneticPr fontId="4"/>
  </si>
  <si>
    <t>Ｇ1，Ｇ３</t>
    <phoneticPr fontId="4"/>
  </si>
  <si>
    <t>G1</t>
    <phoneticPr fontId="4"/>
  </si>
  <si>
    <t>G3</t>
    <phoneticPr fontId="4"/>
  </si>
  <si>
    <t>G2,G4</t>
    <phoneticPr fontId="4"/>
  </si>
  <si>
    <t>AND</t>
    <phoneticPr fontId="4"/>
  </si>
  <si>
    <t>評価</t>
    <rPh sb="0" eb="2">
      <t>ヒョウカ</t>
    </rPh>
    <phoneticPr fontId="4"/>
  </si>
  <si>
    <t>計画中：1</t>
    <rPh sb="0" eb="3">
      <t>ケイカクチュウ</t>
    </rPh>
    <phoneticPr fontId="4"/>
  </si>
  <si>
    <t>非該当：3</t>
    <rPh sb="0" eb="3">
      <t>ヒガイトウ</t>
    </rPh>
    <phoneticPr fontId="4"/>
  </si>
  <si>
    <t>ＮＯ　　：0</t>
    <phoneticPr fontId="4"/>
  </si>
  <si>
    <t>ＹＥＳ　：2</t>
    <phoneticPr fontId="4"/>
  </si>
  <si>
    <t>グループ区分</t>
    <rPh sb="4" eb="6">
      <t>クブン</t>
    </rPh>
    <phoneticPr fontId="4"/>
  </si>
  <si>
    <t>メーカー：１</t>
    <phoneticPr fontId="4"/>
  </si>
  <si>
    <t>代理店：２</t>
    <rPh sb="0" eb="3">
      <t>ダイリテン</t>
    </rPh>
    <phoneticPr fontId="4"/>
  </si>
  <si>
    <t>区分なし：０</t>
    <rPh sb="0" eb="2">
      <t>クブン</t>
    </rPh>
    <phoneticPr fontId="4"/>
  </si>
  <si>
    <t>①</t>
    <phoneticPr fontId="4"/>
  </si>
  <si>
    <t>品質評価</t>
    <rPh sb="0" eb="2">
      <t>ヒンシツ</t>
    </rPh>
    <rPh sb="2" eb="4">
      <t>ヒョウカ</t>
    </rPh>
    <phoneticPr fontId="4"/>
  </si>
  <si>
    <t>ＩＳＯ取得</t>
    <rPh sb="3" eb="5">
      <t>シュトク</t>
    </rPh>
    <phoneticPr fontId="4"/>
  </si>
  <si>
    <t>設問１（２）</t>
    <rPh sb="0" eb="2">
      <t>セツモン</t>
    </rPh>
    <phoneticPr fontId="4"/>
  </si>
  <si>
    <t>Ａ：２０点満点</t>
    <rPh sb="4" eb="5">
      <t>テン</t>
    </rPh>
    <rPh sb="5" eb="7">
      <t>マンテン</t>
    </rPh>
    <phoneticPr fontId="4"/>
  </si>
  <si>
    <t>Ｃ：必要条件が満たされていない</t>
    <rPh sb="2" eb="4">
      <t>ヒツヨウ</t>
    </rPh>
    <rPh sb="4" eb="6">
      <t>ジョウケン</t>
    </rPh>
    <rPh sb="7" eb="8">
      <t>ミ</t>
    </rPh>
    <phoneticPr fontId="4"/>
  </si>
  <si>
    <t>設問Ⅲ．環境への取組に関する項目について</t>
    <phoneticPr fontId="3"/>
  </si>
  <si>
    <t>設問１．品質マネジメントシステムに関する項目について</t>
    <phoneticPr fontId="3"/>
  </si>
  <si>
    <t>ＹＥＳ</t>
    <phoneticPr fontId="4"/>
  </si>
  <si>
    <t>ＮＯ</t>
    <phoneticPr fontId="4"/>
  </si>
  <si>
    <t>計画中</t>
    <rPh sb="0" eb="3">
      <t>ケイカクチュウ</t>
    </rPh>
    <phoneticPr fontId="4"/>
  </si>
  <si>
    <t>非該当</t>
    <rPh sb="0" eb="3">
      <t>ヒガイトウ</t>
    </rPh>
    <phoneticPr fontId="4"/>
  </si>
  <si>
    <t>※設問１．（１）の①が“ＹＥＳ”の場合は、ここで終了です。ＹＥＳ以外のｻﾌﾟﾗｲﾔｰ様は（２）．に回答ください。</t>
    <phoneticPr fontId="3"/>
  </si>
  <si>
    <t>②ＩＳＯ１４００１を認証取得済の場合は、取得日、認証機関、認証番号を、計画中の場合は、取得予定日、予定認証機関をご記入ください。
 ※複数サイトの認証がある場合は、別紙回答でも構いません。</t>
    <phoneticPr fontId="3"/>
  </si>
  <si>
    <t>①ＩＳＯ１４００１を認証取得済みである</t>
    <phoneticPr fontId="3"/>
  </si>
  <si>
    <t>③その他の環境管理システムを導入しているまたは認証を取得している</t>
    <phoneticPr fontId="3"/>
  </si>
  <si>
    <t>製品等に含有する化学物質に関し、証明書類の提出や情報開示について以下の対応について回答ください。</t>
    <rPh sb="2" eb="3">
      <t>トウ</t>
    </rPh>
    <rPh sb="4" eb="6">
      <t>ガンユウ</t>
    </rPh>
    <rPh sb="8" eb="10">
      <t>カガク</t>
    </rPh>
    <rPh sb="10" eb="12">
      <t>ブッシツ</t>
    </rPh>
    <rPh sb="13" eb="14">
      <t>カン</t>
    </rPh>
    <rPh sb="41" eb="43">
      <t>カイトウ</t>
    </rPh>
    <phoneticPr fontId="3"/>
  </si>
  <si>
    <t>計測器・試験装置の管理の台帳管理、精度維持ができている</t>
    <phoneticPr fontId="3"/>
  </si>
  <si>
    <t>検査方法・合否判定基準は明確になっており、検査記録は期間を定め保管している</t>
    <phoneticPr fontId="3"/>
  </si>
  <si>
    <t>材料･半製品・製品の識別管理を実施している</t>
    <phoneticPr fontId="3"/>
  </si>
  <si>
    <t>外注先（仕入先・製造委託先）の管理を実施している</t>
    <phoneticPr fontId="3"/>
  </si>
  <si>
    <t>品質に対する責任体制が明確である（品質管理の担当部署・担当がいる）</t>
    <phoneticPr fontId="3"/>
  </si>
  <si>
    <t>評価点＞＝７２　かつ　設問４　３共にＹＥＳ</t>
    <rPh sb="0" eb="2">
      <t>ヒョウカ</t>
    </rPh>
    <rPh sb="2" eb="3">
      <t>テン</t>
    </rPh>
    <rPh sb="11" eb="13">
      <t>セツモン</t>
    </rPh>
    <rPh sb="16" eb="17">
      <t>トモ</t>
    </rPh>
    <phoneticPr fontId="4"/>
  </si>
  <si>
    <t>④その他の環境管理システムを導入している場合、または計画中の場合は、その管理システム名（認証名）をご記入ください。                                             （例：エコステージ、エコアクション２１、ＫＥＳ、ＫＥＭＳ等）</t>
    <rPh sb="103" eb="104">
      <t>レイ</t>
    </rPh>
    <rPh sb="130" eb="131">
      <t>ナド</t>
    </rPh>
    <phoneticPr fontId="3"/>
  </si>
  <si>
    <t>製品等に含有する化学物質に関し、法令・関係団体からの要求に基ずく、社内基準（製品設計の管理基準等）を制定し、遵守している。</t>
    <phoneticPr fontId="3"/>
  </si>
  <si>
    <t>製品等に含有する化学物質（環境負荷物質）に関して、貴社の管理システム（仕組み）について下記に回答ください｡</t>
    <rPh sb="2" eb="3">
      <t>トウ</t>
    </rPh>
    <rPh sb="4" eb="6">
      <t>ガンユウ</t>
    </rPh>
    <rPh sb="8" eb="10">
      <t>カガク</t>
    </rPh>
    <rPh sb="10" eb="12">
      <t>ブッシツ</t>
    </rPh>
    <rPh sb="21" eb="22">
      <t>カン</t>
    </rPh>
    <rPh sb="25" eb="27">
      <t>キシャ</t>
    </rPh>
    <phoneticPr fontId="3"/>
  </si>
  <si>
    <t>CSR・企業倫理</t>
    <rPh sb="4" eb="6">
      <t>キギョウ</t>
    </rPh>
    <rPh sb="6" eb="8">
      <t>リンリ</t>
    </rPh>
    <phoneticPr fontId="3"/>
  </si>
  <si>
    <t>計画中</t>
    <rPh sb="0" eb="2">
      <t>ケイカク</t>
    </rPh>
    <rPh sb="2" eb="3">
      <t>チュウ</t>
    </rPh>
    <phoneticPr fontId="3"/>
  </si>
  <si>
    <t>（１）</t>
    <phoneticPr fontId="3"/>
  </si>
  <si>
    <t>（２）</t>
    <phoneticPr fontId="3"/>
  </si>
  <si>
    <t>（３）</t>
    <phoneticPr fontId="3"/>
  </si>
  <si>
    <t>（４）</t>
    <phoneticPr fontId="3"/>
  </si>
  <si>
    <t>（５）</t>
    <phoneticPr fontId="3"/>
  </si>
  <si>
    <t>（６）</t>
    <phoneticPr fontId="3"/>
  </si>
  <si>
    <t>要望事項</t>
    <rPh sb="0" eb="2">
      <t>ヨウボウ</t>
    </rPh>
    <rPh sb="2" eb="4">
      <t>ジコウ</t>
    </rPh>
    <phoneticPr fontId="3"/>
  </si>
  <si>
    <t>ご回答
（ご協力頂ける）</t>
    <rPh sb="1" eb="3">
      <t>カイトウ</t>
    </rPh>
    <rPh sb="6" eb="8">
      <t>キョウリョク</t>
    </rPh>
    <rPh sb="8" eb="9">
      <t>イタダ</t>
    </rPh>
    <phoneticPr fontId="3"/>
  </si>
  <si>
    <t>設　　問</t>
    <rPh sb="0" eb="1">
      <t>セツ</t>
    </rPh>
    <rPh sb="3" eb="4">
      <t>トイ</t>
    </rPh>
    <phoneticPr fontId="3"/>
  </si>
  <si>
    <t>記入者</t>
    <rPh sb="0" eb="2">
      <t>キニュウ</t>
    </rPh>
    <phoneticPr fontId="3"/>
  </si>
  <si>
    <t>所在地</t>
    <rPh sb="0" eb="3">
      <t>ショザイチ</t>
    </rPh>
    <phoneticPr fontId="3"/>
  </si>
  <si>
    <r>
      <t>＊ご回答は、該当する□欄へ</t>
    </r>
    <r>
      <rPr>
        <b/>
        <sz val="11"/>
        <color indexed="10"/>
        <rFont val="ＭＳ Ｐゴシック"/>
        <family val="3"/>
        <charset val="128"/>
      </rPr>
      <t>“１”</t>
    </r>
    <r>
      <rPr>
        <b/>
        <sz val="11"/>
        <rFont val="ＭＳ Ｐゴシック"/>
        <family val="3"/>
        <charset val="128"/>
      </rPr>
      <t>を記入ください。</t>
    </r>
    <rPh sb="1" eb="4">
      <t>ゴカイトウ</t>
    </rPh>
    <phoneticPr fontId="4"/>
  </si>
  <si>
    <t>３－③</t>
    <phoneticPr fontId="4"/>
  </si>
  <si>
    <t>○</t>
  </si>
  <si>
    <t>－</t>
  </si>
  <si>
    <t>⑪</t>
    <phoneticPr fontId="4"/>
  </si>
  <si>
    <t>⑫</t>
    <phoneticPr fontId="4"/>
  </si>
  <si>
    <t>⑬</t>
    <phoneticPr fontId="4"/>
  </si>
  <si>
    <t>⑭</t>
    <phoneticPr fontId="4"/>
  </si>
  <si>
    <t>⑮</t>
    <phoneticPr fontId="4"/>
  </si>
  <si>
    <t>必須＝×　　　C</t>
    <rPh sb="0" eb="2">
      <t>ヒッス</t>
    </rPh>
    <phoneticPr fontId="4"/>
  </si>
  <si>
    <t>⑨</t>
    <phoneticPr fontId="3"/>
  </si>
  <si>
    <t>⑩</t>
    <phoneticPr fontId="3"/>
  </si>
  <si>
    <t>環境情報（法令、事故など）を入手した場合や環境提案（苦情・要望など）がある場合は、弊社の担当窓口への情報提供をお願いします。</t>
    <phoneticPr fontId="3"/>
  </si>
  <si>
    <t>環境関連法規制の順守を徹底して下さい。</t>
    <rPh sb="0" eb="2">
      <t>カンキョウ</t>
    </rPh>
    <rPh sb="2" eb="4">
      <t>カンレン</t>
    </rPh>
    <rPh sb="4" eb="5">
      <t>ホウ</t>
    </rPh>
    <rPh sb="5" eb="7">
      <t>キセイ</t>
    </rPh>
    <rPh sb="8" eb="10">
      <t>ジュンシュ</t>
    </rPh>
    <rPh sb="11" eb="13">
      <t>テッテイ</t>
    </rPh>
    <rPh sb="15" eb="16">
      <t>クダ</t>
    </rPh>
    <phoneticPr fontId="3"/>
  </si>
  <si>
    <t>環境に配慮した輸送方法（鉄道輸送等）や配送効率を高めた輸送方法（共同配送等）、エコドライブを積極的に実施して下さい。</t>
    <phoneticPr fontId="3"/>
  </si>
  <si>
    <t>弊社構内での作業時は、停車車輌のアイドリングストップや屋内作業場の節電など環境負荷低減に配慮した行動を実施して下さい。</t>
    <phoneticPr fontId="3"/>
  </si>
  <si>
    <t>弊社納入品に関して、環境に配慮した梱包材の使用や、廃棄時の処理方法に関する情報を提供して下さい。（再生可能な包装材料の選択、過剰包装の廃止、通い箱の採用など）</t>
    <rPh sb="0" eb="2">
      <t>ヘイシャ</t>
    </rPh>
    <rPh sb="2" eb="4">
      <t>ノウニュウ</t>
    </rPh>
    <rPh sb="4" eb="5">
      <t>シナ</t>
    </rPh>
    <rPh sb="6" eb="7">
      <t>カン</t>
    </rPh>
    <rPh sb="10" eb="12">
      <t>カンキョウ</t>
    </rPh>
    <rPh sb="13" eb="15">
      <t>ハイリョ</t>
    </rPh>
    <rPh sb="17" eb="19">
      <t>コンポウ</t>
    </rPh>
    <rPh sb="19" eb="20">
      <t>ザイ</t>
    </rPh>
    <rPh sb="21" eb="23">
      <t>シヨウ</t>
    </rPh>
    <rPh sb="25" eb="27">
      <t>ハイキ</t>
    </rPh>
    <rPh sb="27" eb="28">
      <t>ドキ</t>
    </rPh>
    <rPh sb="29" eb="31">
      <t>ショリ</t>
    </rPh>
    <rPh sb="31" eb="33">
      <t>ホウホウ</t>
    </rPh>
    <rPh sb="34" eb="35">
      <t>カン</t>
    </rPh>
    <rPh sb="37" eb="39">
      <t>ジョウホウ</t>
    </rPh>
    <rPh sb="40" eb="42">
      <t>テイキョウ</t>
    </rPh>
    <rPh sb="44" eb="45">
      <t>クダ</t>
    </rPh>
    <rPh sb="49" eb="51">
      <t>サイセイ</t>
    </rPh>
    <rPh sb="51" eb="53">
      <t>カノウ</t>
    </rPh>
    <rPh sb="54" eb="56">
      <t>ホウソウ</t>
    </rPh>
    <rPh sb="56" eb="58">
      <t>ザイリョウ</t>
    </rPh>
    <rPh sb="59" eb="61">
      <t>センタク</t>
    </rPh>
    <rPh sb="62" eb="64">
      <t>カジョウ</t>
    </rPh>
    <rPh sb="64" eb="66">
      <t>ホウソウ</t>
    </rPh>
    <rPh sb="67" eb="69">
      <t>ハイシ</t>
    </rPh>
    <rPh sb="70" eb="71">
      <t>カヨ</t>
    </rPh>
    <rPh sb="72" eb="73">
      <t>ハコ</t>
    </rPh>
    <rPh sb="74" eb="76">
      <t>サイヨウ</t>
    </rPh>
    <phoneticPr fontId="3"/>
  </si>
  <si>
    <t>国内外の法規制に係る化学物質（ＰＲＴＲ法等）の情報提供（ＭＳＤＳの提供等）を洩れなく実施して下さい。</t>
    <phoneticPr fontId="3"/>
  </si>
  <si>
    <t>（７）</t>
    <phoneticPr fontId="3"/>
  </si>
  <si>
    <t>＜社内用＞
製造設備、機材、機械部品、関連備品（スケッチ、フィルム、版材含む）等</t>
    <rPh sb="3" eb="4">
      <t>ヨウ</t>
    </rPh>
    <rPh sb="14" eb="16">
      <t>キカイ</t>
    </rPh>
    <rPh sb="16" eb="18">
      <t>ブヒン</t>
    </rPh>
    <rPh sb="34" eb="35">
      <t>ハン</t>
    </rPh>
    <rPh sb="35" eb="36">
      <t>ザイ</t>
    </rPh>
    <rPh sb="36" eb="37">
      <t>フク</t>
    </rPh>
    <phoneticPr fontId="3"/>
  </si>
  <si>
    <t>＜社内用＞
施設の設計・工事・点検・保守・修理、
運送・保管、廃棄物処理、</t>
    <rPh sb="1" eb="3">
      <t>シャナイ</t>
    </rPh>
    <rPh sb="3" eb="4">
      <t>ヨウ</t>
    </rPh>
    <rPh sb="6" eb="8">
      <t>シセツ</t>
    </rPh>
    <rPh sb="9" eb="11">
      <t>セッケイ</t>
    </rPh>
    <rPh sb="12" eb="14">
      <t>コウジ</t>
    </rPh>
    <rPh sb="15" eb="17">
      <t>テンケン</t>
    </rPh>
    <rPh sb="21" eb="23">
      <t>シュウリ</t>
    </rPh>
    <rPh sb="31" eb="34">
      <t>ハイキブツ</t>
    </rPh>
    <rPh sb="34" eb="36">
      <t>ショリ</t>
    </rPh>
    <phoneticPr fontId="3"/>
  </si>
  <si>
    <t>＜社内用＞
文房具、事務用品、ＯＡ機器、什器、社有車（修理・車検含む）等</t>
    <rPh sb="3" eb="4">
      <t>ヨウ</t>
    </rPh>
    <rPh sb="17" eb="19">
      <t>キキ</t>
    </rPh>
    <rPh sb="27" eb="29">
      <t>シュウリ</t>
    </rPh>
    <rPh sb="30" eb="32">
      <t>シャケン</t>
    </rPh>
    <rPh sb="32" eb="33">
      <t>フク</t>
    </rPh>
    <phoneticPr fontId="3"/>
  </si>
  <si>
    <t>＜社内用＞
不動産関連、清掃、ガソリンスタンド、旅行代理店、ホテル、保険、コンサルタント、研修講師、雑貨、手数料等</t>
    <rPh sb="3" eb="4">
      <t>ヨウ</t>
    </rPh>
    <rPh sb="6" eb="9">
      <t>フドウサン</t>
    </rPh>
    <rPh sb="9" eb="11">
      <t>カンレン</t>
    </rPh>
    <rPh sb="12" eb="14">
      <t>セイソウ</t>
    </rPh>
    <rPh sb="24" eb="26">
      <t>リョコウ</t>
    </rPh>
    <rPh sb="26" eb="28">
      <t>ダイリ</t>
    </rPh>
    <rPh sb="28" eb="29">
      <t>テン</t>
    </rPh>
    <rPh sb="50" eb="52">
      <t>ザッカ</t>
    </rPh>
    <rPh sb="53" eb="56">
      <t>テスウリョウ</t>
    </rPh>
    <phoneticPr fontId="3"/>
  </si>
  <si>
    <t xml:space="preserve">
＜材料等＞
原紙、ｲﾝｷ、包装材、芯棒、洗浄液・のり・ﾃｰﾌﾟ、医療機器の部品等</t>
    <rPh sb="4" eb="5">
      <t>トウ</t>
    </rPh>
    <rPh sb="33" eb="34">
      <t>リョウ</t>
    </rPh>
    <rPh sb="34" eb="36">
      <t>キキ</t>
    </rPh>
    <rPh sb="36" eb="37">
      <t>ノ</t>
    </rPh>
    <rPh sb="37" eb="39">
      <t>ブヒン</t>
    </rPh>
    <rPh sb="40" eb="41">
      <t>トウ</t>
    </rPh>
    <phoneticPr fontId="3"/>
  </si>
  <si>
    <t xml:space="preserve">
＜製品＞
記録紙、ＢＦ等の生産委託製品（既製品は除く）</t>
    <rPh sb="21" eb="24">
      <t>キセイヒン</t>
    </rPh>
    <rPh sb="25" eb="26">
      <t>ノゾ</t>
    </rPh>
    <phoneticPr fontId="3"/>
  </si>
  <si>
    <t xml:space="preserve">
＜商品＞
ｻﾌﾟﾗｲ品（左記既製品を含む）、事後処理機等の仕入品</t>
    <rPh sb="13" eb="15">
      <t>サキ</t>
    </rPh>
    <rPh sb="15" eb="18">
      <t>キセイヒン</t>
    </rPh>
    <rPh sb="19" eb="20">
      <t>フク</t>
    </rPh>
    <phoneticPr fontId="3"/>
  </si>
  <si>
    <t xml:space="preserve">
＜ｻｰﾋﾞｽ＞
受託処理、ｼｽﾃﾑ開発、ｿﾌﾄ･機器保守、人材派遣・業務請負</t>
    <rPh sb="30" eb="32">
      <t>ジンザイ</t>
    </rPh>
    <rPh sb="32" eb="34">
      <t>ハケン</t>
    </rPh>
    <rPh sb="35" eb="37">
      <t>ギョウム</t>
    </rPh>
    <rPh sb="37" eb="39">
      <t>ウケオイ</t>
    </rPh>
    <phoneticPr fontId="3"/>
  </si>
  <si>
    <t>製品含有化学物質管理に関する取組みが盛り込まれた方針がある。</t>
    <phoneticPr fontId="3"/>
  </si>
  <si>
    <t>製品含有化学物質管理に関する教育・訓練を特定、実施している。</t>
    <phoneticPr fontId="3"/>
  </si>
  <si>
    <t>環境方針を定めており、環境活動を推進するための組織・体制・担当者等が決定している。</t>
    <phoneticPr fontId="3"/>
  </si>
  <si>
    <t>環境に関連する環境法規を把握し、遵守している。
（例：大気汚染防止法、水質汚濁防止法、騒音・振動・悪臭など）</t>
    <phoneticPr fontId="3"/>
  </si>
  <si>
    <t>全従業者に対し、環境関連の教育を実施している。</t>
    <phoneticPr fontId="3"/>
  </si>
  <si>
    <t>事業活動における環境負荷を把握したうえ、それを低減する目標と実施計画がある。
（例：エネルギーの消費、廃棄物・騒音・悪臭の発生、大気汚染など）</t>
    <phoneticPr fontId="3"/>
  </si>
  <si>
    <t>緊急事態（環境リスク）に対する予防・緩和の仕組がある。
（例：油をこぼしてしまった、汚水を流してしまった、火災になった場合など）</t>
    <phoneticPr fontId="3"/>
  </si>
  <si>
    <t>環境に関する内部監査の仕組がある。</t>
    <phoneticPr fontId="3"/>
  </si>
  <si>
    <r>
      <t>（２）．環境管理システムの構築状況について</t>
    </r>
    <r>
      <rPr>
        <sz val="10"/>
        <color indexed="14"/>
        <rFont val="ＭＳ Ｐゴシック"/>
        <family val="3"/>
        <charset val="128"/>
      </rPr>
      <t>※Ⅱ（１）の①が「ＹＥＳ」の場合には、以下の①～⑥は回答不要です。</t>
    </r>
    <phoneticPr fontId="4"/>
  </si>
  <si>
    <t>原材料の使用に関し、環境に配慮した具体的な取組目標・計画を定め、実施している。（例：再生資源の利用、森林認証、大豆油インキ使用　等）</t>
    <phoneticPr fontId="3"/>
  </si>
  <si>
    <t>②</t>
    <phoneticPr fontId="3"/>
  </si>
  <si>
    <t>グリーン調達に関し、具体的な取組目標・計画を定め、実施している。（例：環境配慮品（エコマーク商品など）の購入、有害化学物質の管理・使用禁止、サプライヤーへの環境取組要求）</t>
    <phoneticPr fontId="3"/>
  </si>
  <si>
    <t>③</t>
    <phoneticPr fontId="3"/>
  </si>
  <si>
    <t>④</t>
    <phoneticPr fontId="3"/>
  </si>
  <si>
    <t>⑤</t>
    <phoneticPr fontId="3"/>
  </si>
  <si>
    <t>⑥</t>
    <phoneticPr fontId="3"/>
  </si>
  <si>
    <t>資源やエネルギーの削減に関し、具体的な取組目標・計画を定め、実施している。（例：資源やエネルギーの使用量を削減している（節電・ロスの低減等）、使用材料の統一による標準化を行っている。）</t>
    <phoneticPr fontId="3"/>
  </si>
  <si>
    <t>梱包材の使用に関し、環境に配慮した具体的な取組目標・計画を定め、実施している。（例：通い箱の利用、再生資源の利用、減量化、廃棄時を考慮した素材使用）</t>
    <phoneticPr fontId="3"/>
  </si>
  <si>
    <t>廃棄物の削減やリサイクル化に関し、具体的な取組目標／計画を定め、実施している。（例：製品の回収やリサイクルを実施している、廃棄物の種類と量を把握・削減している。）</t>
    <phoneticPr fontId="3"/>
  </si>
  <si>
    <t>製品設計に関し、環境に配慮した具体的な取組目標／計画を定め、実施している。（例：小型化・軽量化、再資源化可能材料を使用、廃棄時の有害性が少ない、使用時の消費ｴﾈﾙｷﾞｰが少ない）</t>
    <phoneticPr fontId="3"/>
  </si>
  <si>
    <t>原副材料のサプライヤー、及び委託先に製品含有化学物質についての要求事項（管理体制・データ提供など）を伝達・指導している。</t>
    <phoneticPr fontId="3"/>
  </si>
  <si>
    <r>
      <t>（２）．品質管理システムの構築状況について</t>
    </r>
    <r>
      <rPr>
        <sz val="11"/>
        <color indexed="17"/>
        <rFont val="ＭＳ Ｐゴシック"/>
        <family val="3"/>
        <charset val="128"/>
      </rPr>
      <t>　　</t>
    </r>
    <r>
      <rPr>
        <sz val="10"/>
        <rFont val="ＭＳ Ｐゴシック"/>
        <family val="3"/>
        <charset val="128"/>
      </rPr>
      <t>※（１）の①が「ＹＥＳ」の場合には、以下の①～⑩は回答不要です。</t>
    </r>
    <r>
      <rPr>
        <sz val="10"/>
        <color indexed="14"/>
        <rFont val="ＭＳ Ｐゴシック"/>
        <family val="3"/>
        <charset val="128"/>
      </rPr>
      <t xml:space="preserve">
　　　　</t>
    </r>
    <r>
      <rPr>
        <b/>
        <sz val="10"/>
        <color indexed="14"/>
        <rFont val="ＭＳ Ｐゴシック"/>
        <family val="3"/>
        <charset val="128"/>
      </rPr>
      <t>（仕入先区分Ａ４サプライヤー（人材派遣業）様は、③～⑥は非該当としてください）</t>
    </r>
    <r>
      <rPr>
        <b/>
        <sz val="10"/>
        <color indexed="17"/>
        <rFont val="ＭＳ Ｐゴシック"/>
        <family val="3"/>
        <charset val="128"/>
      </rPr>
      <t>　　</t>
    </r>
    <rPh sb="4" eb="6">
      <t>ヒンシツ</t>
    </rPh>
    <rPh sb="61" eb="63">
      <t>シイレ</t>
    </rPh>
    <rPh sb="63" eb="64">
      <t>サキ</t>
    </rPh>
    <rPh sb="64" eb="66">
      <t>クブン</t>
    </rPh>
    <rPh sb="75" eb="77">
      <t>ジンザイ</t>
    </rPh>
    <rPh sb="77" eb="79">
      <t>ハケン</t>
    </rPh>
    <rPh sb="79" eb="80">
      <t>ギョウ</t>
    </rPh>
    <rPh sb="81" eb="82">
      <t>サマ</t>
    </rPh>
    <rPh sb="88" eb="91">
      <t>ヒガイトウ</t>
    </rPh>
    <phoneticPr fontId="4"/>
  </si>
  <si>
    <t>得点</t>
    <rPh sb="0" eb="2">
      <t>トクテン</t>
    </rPh>
    <phoneticPr fontId="4"/>
  </si>
  <si>
    <t>＊弊社の「グリーン調達ガイドライン」を参照いただき、以下を記入の上、各設問にご回答ください。</t>
    <phoneticPr fontId="3"/>
  </si>
  <si>
    <t xml:space="preserve">　　西暦　    　年　　　 月　　   日 </t>
    <phoneticPr fontId="3"/>
  </si>
  <si>
    <t>記入
部署</t>
    <phoneticPr fontId="3"/>
  </si>
  <si>
    <t>非該当</t>
    <rPh sb="0" eb="3">
      <t>ヒガイトウ</t>
    </rPh>
    <phoneticPr fontId="3"/>
  </si>
  <si>
    <t>記入判定</t>
    <rPh sb="0" eb="2">
      <t>キニュウ</t>
    </rPh>
    <rPh sb="2" eb="4">
      <t>ハンテイ</t>
    </rPh>
    <phoneticPr fontId="4"/>
  </si>
  <si>
    <t>○</t>
    <phoneticPr fontId="4"/>
  </si>
  <si>
    <t>⑥</t>
    <phoneticPr fontId="4"/>
  </si>
  <si>
    <t>CSR①＝A　　A　</t>
    <phoneticPr fontId="4"/>
  </si>
  <si>
    <t>CSR①＝B　　B　</t>
    <phoneticPr fontId="4"/>
  </si>
  <si>
    <t>CSR①＝C　　C</t>
    <phoneticPr fontId="4"/>
  </si>
  <si>
    <t>他　　　 　　　　C</t>
    <rPh sb="0" eb="1">
      <t>ホカ</t>
    </rPh>
    <phoneticPr fontId="4"/>
  </si>
  <si>
    <t>CSR（企業の社会的責任）に対する取組みについて会社方針等に定められていますか。</t>
    <phoneticPr fontId="3"/>
  </si>
  <si>
    <t>CSR（企業の社会的責任）を推進・統括する部署が明確になっていますか。</t>
    <phoneticPr fontId="3"/>
  </si>
  <si>
    <t>企業倫理や法令等の順守について、、「倫理綱領」、「行動規範」、その他の規程やマニュアル等で明文化されていますか。</t>
    <rPh sb="0" eb="2">
      <t>キギョウ</t>
    </rPh>
    <rPh sb="2" eb="4">
      <t>リンリ</t>
    </rPh>
    <rPh sb="5" eb="8">
      <t>ホウレイナド</t>
    </rPh>
    <rPh sb="9" eb="11">
      <t>ジュンシュ</t>
    </rPh>
    <rPh sb="18" eb="20">
      <t>リンリ</t>
    </rPh>
    <rPh sb="20" eb="22">
      <t>コウリョウ</t>
    </rPh>
    <rPh sb="25" eb="27">
      <t>コウドウ</t>
    </rPh>
    <rPh sb="27" eb="29">
      <t>キハン</t>
    </rPh>
    <rPh sb="33" eb="34">
      <t>タ</t>
    </rPh>
    <rPh sb="35" eb="37">
      <t>キテイ</t>
    </rPh>
    <rPh sb="43" eb="44">
      <t>ナド</t>
    </rPh>
    <rPh sb="45" eb="48">
      <t>メイブンカ</t>
    </rPh>
    <phoneticPr fontId="3"/>
  </si>
  <si>
    <t>貴社の事業に関わる全ての法令順守について、社内での徹底を図るための体制の整備・運用をされていますか。</t>
    <rPh sb="0" eb="2">
      <t>キシャ</t>
    </rPh>
    <rPh sb="3" eb="5">
      <t>ジギョウ</t>
    </rPh>
    <rPh sb="6" eb="7">
      <t>カカ</t>
    </rPh>
    <rPh sb="9" eb="10">
      <t>スベ</t>
    </rPh>
    <rPh sb="12" eb="14">
      <t>ホウレイ</t>
    </rPh>
    <rPh sb="14" eb="16">
      <t>ジュンシュ</t>
    </rPh>
    <rPh sb="21" eb="23">
      <t>シャナイ</t>
    </rPh>
    <rPh sb="25" eb="27">
      <t>テッテイ</t>
    </rPh>
    <rPh sb="28" eb="29">
      <t>ハカ</t>
    </rPh>
    <rPh sb="33" eb="35">
      <t>タイセイ</t>
    </rPh>
    <rPh sb="36" eb="38">
      <t>セイビ</t>
    </rPh>
    <rPh sb="39" eb="41">
      <t>ウンヨウ</t>
    </rPh>
    <phoneticPr fontId="3"/>
  </si>
  <si>
    <t>Ｈ24.4</t>
  </si>
  <si>
    <t>※人材派遣・業務請負サプライヤーは、仕入先区分　Ｂ２→Ａ４　に変更</t>
    <rPh sb="1" eb="3">
      <t>ジンザイ</t>
    </rPh>
    <rPh sb="3" eb="5">
      <t>ハケン</t>
    </rPh>
    <rPh sb="6" eb="8">
      <t>ギョウム</t>
    </rPh>
    <rPh sb="8" eb="10">
      <t>ウケオイ</t>
    </rPh>
    <rPh sb="18" eb="20">
      <t>シイレ</t>
    </rPh>
    <rPh sb="20" eb="21">
      <t>サキ</t>
    </rPh>
    <rPh sb="21" eb="23">
      <t>クブン</t>
    </rPh>
    <rPh sb="31" eb="33">
      <t>ヘンコウ</t>
    </rPh>
    <phoneticPr fontId="4"/>
  </si>
  <si>
    <t>仕入先区分Ａ４の場合の評価（①⑧⑨で判定）</t>
    <rPh sb="0" eb="2">
      <t>シイレ</t>
    </rPh>
    <rPh sb="2" eb="3">
      <t>サキ</t>
    </rPh>
    <rPh sb="3" eb="5">
      <t>クブン</t>
    </rPh>
    <rPh sb="8" eb="10">
      <t>バアイ</t>
    </rPh>
    <rPh sb="11" eb="13">
      <t>ヒョウカ</t>
    </rPh>
    <rPh sb="18" eb="20">
      <t>ハンテイ</t>
    </rPh>
    <phoneticPr fontId="4"/>
  </si>
  <si>
    <t>①⑧⑨全てＹＥＳ</t>
    <rPh sb="3" eb="4">
      <t>スベ</t>
    </rPh>
    <phoneticPr fontId="4"/>
  </si>
  <si>
    <t>A</t>
  </si>
  <si>
    <t>①⑧⑨1つでもNO（計画中含む）</t>
    <rPh sb="10" eb="12">
      <t>ケイカク</t>
    </rPh>
    <rPh sb="12" eb="13">
      <t>ナカ</t>
    </rPh>
    <rPh sb="13" eb="14">
      <t>フク</t>
    </rPh>
    <phoneticPr fontId="4"/>
  </si>
  <si>
    <t>C</t>
  </si>
  <si>
    <t>仕入先区分</t>
    <rPh sb="0" eb="2">
      <t>シイレ</t>
    </rPh>
    <rPh sb="2" eb="3">
      <t>サキ</t>
    </rPh>
    <rPh sb="3" eb="5">
      <t>クブン</t>
    </rPh>
    <phoneticPr fontId="4"/>
  </si>
  <si>
    <t>上記問い中の監査についての監査証跡が適切な方法で記録・保管されていますか。</t>
    <rPh sb="0" eb="2">
      <t>ジョウキ</t>
    </rPh>
    <rPh sb="2" eb="3">
      <t>ト</t>
    </rPh>
    <rPh sb="4" eb="5">
      <t>ナカ</t>
    </rPh>
    <rPh sb="6" eb="8">
      <t>カンサ</t>
    </rPh>
    <phoneticPr fontId="4"/>
  </si>
  <si>
    <t>貴社のプライバシーポリシーおよびセキュリティポリシー、並びにその基の各種社内規程に従った運用が適切に行われていることを、監査等を通じて定期的に評価すると同時に、不適切・不十分な業務の見直し・改善を行っていますか。</t>
    <rPh sb="0" eb="2">
      <t>キシャ</t>
    </rPh>
    <rPh sb="27" eb="28">
      <t>ナラ</t>
    </rPh>
    <rPh sb="32" eb="33">
      <t>モト</t>
    </rPh>
    <rPh sb="34" eb="36">
      <t>カクシュ</t>
    </rPh>
    <rPh sb="36" eb="38">
      <t>シャナイ</t>
    </rPh>
    <rPh sb="38" eb="40">
      <t>キテイ</t>
    </rPh>
    <rPh sb="88" eb="90">
      <t>ギョウム</t>
    </rPh>
    <phoneticPr fontId="4"/>
  </si>
  <si>
    <t>適合性</t>
    <rPh sb="0" eb="3">
      <t>テキゴウセイ</t>
    </rPh>
    <phoneticPr fontId="4"/>
  </si>
  <si>
    <t>弊社委託業務プロセスの中断又は不具合発生の後、運用を維持又は復旧する事を確実にするために計画を策定し、実施していますか。</t>
    <rPh sb="0" eb="2">
      <t>ヘイシャ</t>
    </rPh>
    <rPh sb="2" eb="4">
      <t>イタク</t>
    </rPh>
    <rPh sb="4" eb="6">
      <t>ギョウム</t>
    </rPh>
    <rPh sb="11" eb="13">
      <t>チュウダン</t>
    </rPh>
    <rPh sb="13" eb="14">
      <t>マタ</t>
    </rPh>
    <rPh sb="15" eb="18">
      <t>フグアイ</t>
    </rPh>
    <rPh sb="18" eb="20">
      <t>ハッセイ</t>
    </rPh>
    <rPh sb="21" eb="22">
      <t>アト</t>
    </rPh>
    <rPh sb="23" eb="25">
      <t>ウンヨウ</t>
    </rPh>
    <rPh sb="26" eb="28">
      <t>イジ</t>
    </rPh>
    <rPh sb="28" eb="29">
      <t>マタ</t>
    </rPh>
    <rPh sb="30" eb="32">
      <t>フッキュウ</t>
    </rPh>
    <rPh sb="34" eb="35">
      <t>コト</t>
    </rPh>
    <rPh sb="36" eb="38">
      <t>カクジツ</t>
    </rPh>
    <rPh sb="44" eb="46">
      <t>ケイカク</t>
    </rPh>
    <rPh sb="47" eb="49">
      <t>サクテイ</t>
    </rPh>
    <rPh sb="51" eb="53">
      <t>ジッシ</t>
    </rPh>
    <phoneticPr fontId="4"/>
  </si>
  <si>
    <t>コンプライアンス</t>
    <phoneticPr fontId="4"/>
  </si>
  <si>
    <t>システムの開発時や仕様変更時に、脆弱性検査等のセキュリティ検証を必ず行い、検出された脆弱性等に対して確実に対策を実施していますか。</t>
    <rPh sb="5" eb="7">
      <t>カイハツ</t>
    </rPh>
    <rPh sb="7" eb="8">
      <t>ジ</t>
    </rPh>
    <rPh sb="9" eb="11">
      <t>シヨウ</t>
    </rPh>
    <rPh sb="11" eb="13">
      <t>ヘンコウ</t>
    </rPh>
    <rPh sb="13" eb="14">
      <t>ジ</t>
    </rPh>
    <rPh sb="16" eb="19">
      <t>ゼイジャクセイ</t>
    </rPh>
    <rPh sb="19" eb="21">
      <t>ケンサ</t>
    </rPh>
    <rPh sb="21" eb="22">
      <t>トウ</t>
    </rPh>
    <rPh sb="29" eb="31">
      <t>ケンショウ</t>
    </rPh>
    <rPh sb="32" eb="33">
      <t>カナラ</t>
    </rPh>
    <rPh sb="34" eb="35">
      <t>オコナ</t>
    </rPh>
    <rPh sb="37" eb="39">
      <t>ケンシュツ</t>
    </rPh>
    <rPh sb="42" eb="45">
      <t>ゼイジャクセイ</t>
    </rPh>
    <rPh sb="45" eb="46">
      <t>トウ</t>
    </rPh>
    <rPh sb="47" eb="48">
      <t>タイ</t>
    </rPh>
    <rPh sb="50" eb="52">
      <t>カクジツ</t>
    </rPh>
    <rPh sb="53" eb="55">
      <t>タイサク</t>
    </rPh>
    <rPh sb="56" eb="58">
      <t>ジッシ</t>
    </rPh>
    <phoneticPr fontId="4"/>
  </si>
  <si>
    <t>脆弱性対応</t>
    <rPh sb="0" eb="3">
      <t>ゼイジャクセイ</t>
    </rPh>
    <rPh sb="3" eb="5">
      <t>タイオウ</t>
    </rPh>
    <phoneticPr fontId="4"/>
  </si>
  <si>
    <t>アクセス制御</t>
    <rPh sb="4" eb="6">
      <t>セイギョ</t>
    </rPh>
    <phoneticPr fontId="4"/>
  </si>
  <si>
    <t>個人情報関連のリソース（情報処理設備，情報システム）の保守（診断・環境設定等）用ポートへのアクセス制限を行っていますか。</t>
    <rPh sb="0" eb="2">
      <t>コジン</t>
    </rPh>
    <rPh sb="2" eb="4">
      <t>ジョウホウ</t>
    </rPh>
    <rPh sb="4" eb="6">
      <t>カンレン</t>
    </rPh>
    <rPh sb="12" eb="14">
      <t>ジョウホウ</t>
    </rPh>
    <rPh sb="14" eb="16">
      <t>ショリ</t>
    </rPh>
    <rPh sb="16" eb="18">
      <t>セツビ</t>
    </rPh>
    <rPh sb="19" eb="21">
      <t>ジョウホウ</t>
    </rPh>
    <rPh sb="27" eb="29">
      <t>ホシュ</t>
    </rPh>
    <rPh sb="30" eb="32">
      <t>シンダン</t>
    </rPh>
    <rPh sb="33" eb="35">
      <t>カンキョウ</t>
    </rPh>
    <rPh sb="35" eb="37">
      <t>セッテイ</t>
    </rPh>
    <rPh sb="37" eb="38">
      <t>トウ</t>
    </rPh>
    <rPh sb="39" eb="40">
      <t>ヨウ</t>
    </rPh>
    <rPh sb="49" eb="51">
      <t>セイゲン</t>
    </rPh>
    <rPh sb="52" eb="53">
      <t>オコナ</t>
    </rPh>
    <phoneticPr fontId="4"/>
  </si>
  <si>
    <t>個人情報関連のリソース（情報処理設備，情報システム）に遠隔利用者がアクセスする場合は、適切な認証方式を採用していますか。</t>
    <rPh sb="0" eb="2">
      <t>コジン</t>
    </rPh>
    <rPh sb="2" eb="4">
      <t>ジョウホウ</t>
    </rPh>
    <rPh sb="4" eb="6">
      <t>カンレン</t>
    </rPh>
    <rPh sb="12" eb="14">
      <t>ジョウホウ</t>
    </rPh>
    <rPh sb="14" eb="16">
      <t>ショリ</t>
    </rPh>
    <rPh sb="16" eb="18">
      <t>セツビ</t>
    </rPh>
    <rPh sb="19" eb="21">
      <t>ジョウホウ</t>
    </rPh>
    <rPh sb="27" eb="29">
      <t>エンカク</t>
    </rPh>
    <rPh sb="29" eb="32">
      <t>リヨウシャ</t>
    </rPh>
    <rPh sb="39" eb="41">
      <t>バアイ</t>
    </rPh>
    <rPh sb="43" eb="45">
      <t>テキセツ</t>
    </rPh>
    <rPh sb="46" eb="48">
      <t>ニンショウ</t>
    </rPh>
    <rPh sb="48" eb="50">
      <t>ホウシキ</t>
    </rPh>
    <rPh sb="51" eb="53">
      <t>サイヨウ</t>
    </rPh>
    <phoneticPr fontId="4"/>
  </si>
  <si>
    <t>個人情報関連のリソース（情報処理設備，情報システム，情報）を適正に運用するためのバックアップは定期的に取得・検査されていますか。</t>
    <rPh sb="0" eb="2">
      <t>コジン</t>
    </rPh>
    <rPh sb="2" eb="4">
      <t>ジョウホウ</t>
    </rPh>
    <rPh sb="4" eb="6">
      <t>カンレン</t>
    </rPh>
    <rPh sb="12" eb="14">
      <t>ジョウホウ</t>
    </rPh>
    <rPh sb="14" eb="16">
      <t>ショリ</t>
    </rPh>
    <rPh sb="16" eb="18">
      <t>セツビ</t>
    </rPh>
    <rPh sb="19" eb="21">
      <t>ジョウホウ</t>
    </rPh>
    <rPh sb="26" eb="28">
      <t>ジョウホウ</t>
    </rPh>
    <rPh sb="30" eb="32">
      <t>テキセイ</t>
    </rPh>
    <rPh sb="33" eb="35">
      <t>ウンヨウ</t>
    </rPh>
    <rPh sb="47" eb="50">
      <t>テイキテキ</t>
    </rPh>
    <rPh sb="51" eb="53">
      <t>シュトク</t>
    </rPh>
    <rPh sb="54" eb="56">
      <t>ケンサ</t>
    </rPh>
    <phoneticPr fontId="4"/>
  </si>
  <si>
    <t>個人情報関連のリソース（情報処理設備）を正しく運用するための手順書は整備されていますか。また、それらの手順書は、変更があった際は更新をしていますか。</t>
    <rPh sb="0" eb="2">
      <t>コジン</t>
    </rPh>
    <rPh sb="2" eb="4">
      <t>ジョウホウ</t>
    </rPh>
    <rPh sb="4" eb="6">
      <t>カンレン</t>
    </rPh>
    <rPh sb="12" eb="14">
      <t>ジョウホウ</t>
    </rPh>
    <rPh sb="14" eb="16">
      <t>ショリ</t>
    </rPh>
    <rPh sb="16" eb="18">
      <t>セツビ</t>
    </rPh>
    <rPh sb="20" eb="21">
      <t>タダ</t>
    </rPh>
    <rPh sb="23" eb="25">
      <t>ウンヨウ</t>
    </rPh>
    <rPh sb="30" eb="33">
      <t>テジュンショ</t>
    </rPh>
    <rPh sb="34" eb="36">
      <t>セイビ</t>
    </rPh>
    <phoneticPr fontId="4"/>
  </si>
  <si>
    <t>通信及び運用管理</t>
    <rPh sb="0" eb="2">
      <t>ツウシン</t>
    </rPh>
    <rPh sb="2" eb="3">
      <t>オヨ</t>
    </rPh>
    <rPh sb="4" eb="6">
      <t>ウンヨウ</t>
    </rPh>
    <rPh sb="6" eb="8">
      <t>カンリ</t>
    </rPh>
    <phoneticPr fontId="4"/>
  </si>
  <si>
    <r>
      <t xml:space="preserve">個人情報取り扱い業務を実施する建物における、個人情報取扱いエリア（オフィス・オペレーション室）および関連マシンルームとその他の一般業務エリアとの物理的な分離状況について、以下の各質問にお答えください。
</t>
    </r>
    <r>
      <rPr>
        <sz val="9"/>
        <color indexed="10"/>
        <rFont val="ＭＳ Ｐゴシック"/>
        <family val="3"/>
        <charset val="128"/>
      </rPr>
      <t>＜弊社委託業務がない及び予定がない場合は、貴社における標準的な管理状況に照らしてお答えください。以下、「弊社委託業務」を対象とした質問は同様。＞</t>
    </r>
    <rPh sb="0" eb="2">
      <t>コジン</t>
    </rPh>
    <rPh sb="2" eb="4">
      <t>ジョウホウ</t>
    </rPh>
    <rPh sb="4" eb="5">
      <t>ト</t>
    </rPh>
    <rPh sb="6" eb="7">
      <t>アツカ</t>
    </rPh>
    <rPh sb="8" eb="10">
      <t>ギョウム</t>
    </rPh>
    <rPh sb="11" eb="13">
      <t>ジッシ</t>
    </rPh>
    <rPh sb="15" eb="17">
      <t>タテモノ</t>
    </rPh>
    <rPh sb="50" eb="52">
      <t>カンレン</t>
    </rPh>
    <rPh sb="61" eb="62">
      <t>タ</t>
    </rPh>
    <rPh sb="63" eb="65">
      <t>イッパン</t>
    </rPh>
    <rPh sb="65" eb="67">
      <t>ギョウム</t>
    </rPh>
    <rPh sb="78" eb="80">
      <t>ジョウキョウ</t>
    </rPh>
    <rPh sb="85" eb="87">
      <t>イカ</t>
    </rPh>
    <rPh sb="88" eb="89">
      <t>カク</t>
    </rPh>
    <rPh sb="89" eb="91">
      <t>シツモン</t>
    </rPh>
    <rPh sb="93" eb="94">
      <t>コタ</t>
    </rPh>
    <phoneticPr fontId="4"/>
  </si>
  <si>
    <t>－</t>
    <phoneticPr fontId="4"/>
  </si>
  <si>
    <t>個人情報取り扱い業務を実施する建物において、火災，洪水，地震，爆発，暴力行為及びその他の自然災害又は人的災害による被害からの物理的保護を設計し、適用していますか。</t>
    <rPh sb="4" eb="5">
      <t>ト</t>
    </rPh>
    <rPh sb="6" eb="7">
      <t>アツカ</t>
    </rPh>
    <rPh sb="8" eb="10">
      <t>ギョウム</t>
    </rPh>
    <rPh sb="11" eb="13">
      <t>ジッシ</t>
    </rPh>
    <rPh sb="15" eb="17">
      <t>タテモノ</t>
    </rPh>
    <rPh sb="22" eb="24">
      <t>カサイ</t>
    </rPh>
    <rPh sb="25" eb="27">
      <t>コウズイ</t>
    </rPh>
    <rPh sb="28" eb="30">
      <t>ジシン</t>
    </rPh>
    <rPh sb="31" eb="33">
      <t>バクハツ</t>
    </rPh>
    <rPh sb="34" eb="36">
      <t>ボウリョク</t>
    </rPh>
    <rPh sb="36" eb="38">
      <t>コウイ</t>
    </rPh>
    <rPh sb="38" eb="39">
      <t>オヨ</t>
    </rPh>
    <rPh sb="42" eb="43">
      <t>タ</t>
    </rPh>
    <rPh sb="44" eb="46">
      <t>シゼン</t>
    </rPh>
    <rPh sb="46" eb="48">
      <t>サイガイ</t>
    </rPh>
    <rPh sb="48" eb="49">
      <t>マタ</t>
    </rPh>
    <rPh sb="50" eb="52">
      <t>ジンテキ</t>
    </rPh>
    <rPh sb="52" eb="54">
      <t>サイガイ</t>
    </rPh>
    <rPh sb="57" eb="59">
      <t>ヒガイ</t>
    </rPh>
    <rPh sb="62" eb="65">
      <t>ブツリテキ</t>
    </rPh>
    <rPh sb="65" eb="67">
      <t>ホゴ</t>
    </rPh>
    <rPh sb="68" eb="70">
      <t>セッケイ</t>
    </rPh>
    <rPh sb="72" eb="74">
      <t>テキヨウ</t>
    </rPh>
    <phoneticPr fontId="4"/>
  </si>
  <si>
    <t>物理的及び環境的セキュリティ</t>
    <rPh sb="0" eb="2">
      <t>ブツリ</t>
    </rPh>
    <rPh sb="2" eb="3">
      <t>テキ</t>
    </rPh>
    <rPh sb="3" eb="4">
      <t>オヨ</t>
    </rPh>
    <rPh sb="5" eb="8">
      <t>カンキョウテキ</t>
    </rPh>
    <phoneticPr fontId="4"/>
  </si>
  <si>
    <t>回答欄（具体策、実施予定日など）</t>
    <rPh sb="0" eb="2">
      <t>カイトウ</t>
    </rPh>
    <rPh sb="2" eb="3">
      <t>ラン</t>
    </rPh>
    <rPh sb="4" eb="6">
      <t>グタイ</t>
    </rPh>
    <rPh sb="6" eb="7">
      <t>サク</t>
    </rPh>
    <rPh sb="8" eb="10">
      <t>ジッシ</t>
    </rPh>
    <rPh sb="10" eb="13">
      <t>ヨテイビ</t>
    </rPh>
    <phoneticPr fontId="4"/>
  </si>
  <si>
    <t>チェック　（該当欄へ「１」を入力してください）</t>
    <rPh sb="6" eb="8">
      <t>ガイトウ</t>
    </rPh>
    <rPh sb="8" eb="9">
      <t>ラン</t>
    </rPh>
    <rPh sb="14" eb="16">
      <t>ニュウリョク</t>
    </rPh>
    <phoneticPr fontId="4"/>
  </si>
  <si>
    <t>質問内容</t>
    <rPh sb="0" eb="2">
      <t>シツモン</t>
    </rPh>
    <rPh sb="2" eb="4">
      <t>ナイヨウ</t>
    </rPh>
    <phoneticPr fontId="4"/>
  </si>
  <si>
    <t>No</t>
    <phoneticPr fontId="4"/>
  </si>
  <si>
    <t>No</t>
    <phoneticPr fontId="4"/>
  </si>
  <si>
    <t>項目</t>
    <rPh sb="0" eb="2">
      <t>コウモク</t>
    </rPh>
    <phoneticPr fontId="4"/>
  </si>
  <si>
    <t>過去２年間のうちに、個人情報に係わる事故の発生がありましたか。
◆「YES」の場合、事故の概要と実施した再発防止策を記入してください。</t>
    <rPh sb="15" eb="16">
      <t>カカ</t>
    </rPh>
    <rPh sb="21" eb="23">
      <t>ハッセイ</t>
    </rPh>
    <rPh sb="42" eb="44">
      <t>ジコ</t>
    </rPh>
    <rPh sb="45" eb="47">
      <t>ガイヨウ</t>
    </rPh>
    <rPh sb="48" eb="50">
      <t>ジッシ</t>
    </rPh>
    <rPh sb="52" eb="54">
      <t>サイハツ</t>
    </rPh>
    <rPh sb="54" eb="56">
      <t>ボウシ</t>
    </rPh>
    <rPh sb="56" eb="57">
      <t>サク</t>
    </rPh>
    <phoneticPr fontId="4"/>
  </si>
  <si>
    <t>個人情報に関する事故が万一発生した場合の「原因の究明」、「再発防止策の策定」、「再発防止の対応」を行うことの手順を定め、発生時には実施をしていますか。</t>
    <rPh sb="5" eb="6">
      <t>カン</t>
    </rPh>
    <rPh sb="11" eb="13">
      <t>マンイチ</t>
    </rPh>
    <rPh sb="13" eb="15">
      <t>ハッセイ</t>
    </rPh>
    <rPh sb="17" eb="19">
      <t>バアイ</t>
    </rPh>
    <rPh sb="21" eb="23">
      <t>ゲンイン</t>
    </rPh>
    <rPh sb="24" eb="26">
      <t>キュウメイ</t>
    </rPh>
    <rPh sb="29" eb="31">
      <t>サイハツ</t>
    </rPh>
    <rPh sb="31" eb="33">
      <t>ボウシ</t>
    </rPh>
    <rPh sb="33" eb="34">
      <t>サク</t>
    </rPh>
    <rPh sb="35" eb="37">
      <t>サクテイ</t>
    </rPh>
    <rPh sb="40" eb="42">
      <t>サイハツ</t>
    </rPh>
    <rPh sb="42" eb="44">
      <t>ボウシ</t>
    </rPh>
    <rPh sb="45" eb="47">
      <t>タイオウ</t>
    </rPh>
    <rPh sb="49" eb="50">
      <t>オコナ</t>
    </rPh>
    <rPh sb="54" eb="56">
      <t>テジュン</t>
    </rPh>
    <rPh sb="57" eb="58">
      <t>サダ</t>
    </rPh>
    <rPh sb="60" eb="62">
      <t>ハッセイ</t>
    </rPh>
    <rPh sb="62" eb="63">
      <t>ジ</t>
    </rPh>
    <rPh sb="65" eb="67">
      <t>ジッシ</t>
    </rPh>
    <phoneticPr fontId="4"/>
  </si>
  <si>
    <t>個人情報に関する事故報告の処理手順や関係する各組織の役割を明確にしていますか。</t>
    <rPh sb="0" eb="2">
      <t>コジン</t>
    </rPh>
    <rPh sb="2" eb="4">
      <t>ジョウホウ</t>
    </rPh>
    <rPh sb="5" eb="6">
      <t>カン</t>
    </rPh>
    <rPh sb="10" eb="12">
      <t>ホウコク</t>
    </rPh>
    <rPh sb="13" eb="15">
      <t>ショリ</t>
    </rPh>
    <rPh sb="15" eb="17">
      <t>テジュン</t>
    </rPh>
    <rPh sb="18" eb="20">
      <t>カンケイ</t>
    </rPh>
    <phoneticPr fontId="4"/>
  </si>
  <si>
    <t>上記が「YES」の場合、教育・訓練を受けたことを証明できる証拠を残していますか。</t>
    <rPh sb="0" eb="2">
      <t>ジョウキ</t>
    </rPh>
    <rPh sb="9" eb="11">
      <t>バアイ</t>
    </rPh>
    <rPh sb="12" eb="14">
      <t>キョウイク</t>
    </rPh>
    <rPh sb="24" eb="26">
      <t>ショウメイ</t>
    </rPh>
    <rPh sb="29" eb="31">
      <t>ショウコ</t>
    </rPh>
    <phoneticPr fontId="4"/>
  </si>
  <si>
    <t>個人情報の取扱いに従事する従業者に対して、個人情報における脅威および懸念に対する認識と組織としての個人情報保護体制の確認に対する教育・訓練を継続的・定期的に実施していますか。</t>
    <rPh sb="0" eb="2">
      <t>コジン</t>
    </rPh>
    <rPh sb="2" eb="4">
      <t>ジョウホウ</t>
    </rPh>
    <rPh sb="5" eb="7">
      <t>トリアツカ</t>
    </rPh>
    <rPh sb="9" eb="11">
      <t>ジュウジ</t>
    </rPh>
    <rPh sb="13" eb="16">
      <t>ジュウギョウシャ</t>
    </rPh>
    <rPh sb="17" eb="18">
      <t>タイ</t>
    </rPh>
    <rPh sb="21" eb="23">
      <t>コジン</t>
    </rPh>
    <rPh sb="23" eb="25">
      <t>ジョウホウ</t>
    </rPh>
    <rPh sb="29" eb="31">
      <t>キョウイ</t>
    </rPh>
    <rPh sb="34" eb="36">
      <t>ケネン</t>
    </rPh>
    <rPh sb="37" eb="38">
      <t>タイ</t>
    </rPh>
    <rPh sb="40" eb="42">
      <t>ニンシキ</t>
    </rPh>
    <rPh sb="43" eb="45">
      <t>ソシキ</t>
    </rPh>
    <rPh sb="49" eb="51">
      <t>コジン</t>
    </rPh>
    <rPh sb="51" eb="53">
      <t>ジョウホウ</t>
    </rPh>
    <rPh sb="53" eb="55">
      <t>ホゴ</t>
    </rPh>
    <rPh sb="55" eb="57">
      <t>タイセイ</t>
    </rPh>
    <rPh sb="58" eb="60">
      <t>カクニン</t>
    </rPh>
    <rPh sb="61" eb="62">
      <t>タイ</t>
    </rPh>
    <rPh sb="64" eb="66">
      <t>キョウイク</t>
    </rPh>
    <rPh sb="67" eb="69">
      <t>クンレン</t>
    </rPh>
    <rPh sb="74" eb="77">
      <t>テイキテキ</t>
    </rPh>
    <rPh sb="78" eb="80">
      <t>ジッシ</t>
    </rPh>
    <phoneticPr fontId="4"/>
  </si>
  <si>
    <t>有効</t>
    <rPh sb="0" eb="2">
      <t>ユウコウ</t>
    </rPh>
    <phoneticPr fontId="4"/>
  </si>
  <si>
    <t>取得</t>
    <rPh sb="0" eb="2">
      <t>シュトク</t>
    </rPh>
    <phoneticPr fontId="4"/>
  </si>
  <si>
    <t>弊社委託業務に従事する従業者から機密保持に関する誓約書を取得していますか。（就業規則に盛り込まれている場合を含む）　また、守秘義務は退社後・契約解除後も有効としていますか。それぞれチェックしてください。</t>
    <rPh sb="0" eb="2">
      <t>ヘイシャ</t>
    </rPh>
    <rPh sb="2" eb="4">
      <t>イタク</t>
    </rPh>
    <rPh sb="4" eb="6">
      <t>ギョウム</t>
    </rPh>
    <rPh sb="13" eb="14">
      <t>シャ</t>
    </rPh>
    <rPh sb="43" eb="44">
      <t>モ</t>
    </rPh>
    <rPh sb="45" eb="46">
      <t>コ</t>
    </rPh>
    <rPh sb="51" eb="53">
      <t>バアイ</t>
    </rPh>
    <rPh sb="54" eb="55">
      <t>フク</t>
    </rPh>
    <rPh sb="61" eb="63">
      <t>シュヒ</t>
    </rPh>
    <rPh sb="63" eb="65">
      <t>ギム</t>
    </rPh>
    <rPh sb="66" eb="68">
      <t>タイシャ</t>
    </rPh>
    <rPh sb="68" eb="69">
      <t>ゴ</t>
    </rPh>
    <rPh sb="70" eb="72">
      <t>ケイヤク</t>
    </rPh>
    <rPh sb="72" eb="74">
      <t>カイジョ</t>
    </rPh>
    <rPh sb="74" eb="75">
      <t>ゴ</t>
    </rPh>
    <rPh sb="76" eb="78">
      <t>ユウコウ</t>
    </rPh>
    <phoneticPr fontId="4"/>
  </si>
  <si>
    <t>個人情報取扱いエリアへの入場の際の私物等の持込制限を実施していますか。
◆「YES」の場合、具体的内容を記入してください。</t>
    <rPh sb="17" eb="19">
      <t>シブツ</t>
    </rPh>
    <rPh sb="19" eb="20">
      <t>ナド</t>
    </rPh>
    <rPh sb="26" eb="28">
      <t>ジッシ</t>
    </rPh>
    <rPh sb="43" eb="45">
      <t>バアイ</t>
    </rPh>
    <phoneticPr fontId="4"/>
  </si>
  <si>
    <t>　3)　個人情報データベース（紙および電子データ）へのアクセス資格</t>
    <rPh sb="15" eb="16">
      <t>カミ</t>
    </rPh>
    <rPh sb="19" eb="24">
      <t>デンシテキ</t>
    </rPh>
    <phoneticPr fontId="4"/>
  </si>
  <si>
    <t>　2)　個人情報関連のリソース（情報システム・個人情報データベースサーバ・複写機・
　　　プリンター・FAX等のＯＡ機器）へのアクセス資格</t>
    <phoneticPr fontId="4"/>
  </si>
  <si>
    <t>従業者への以下の資格は、職務での必要性を規程化し、それに従って付与していますか。且つ、その資格付与については付与状況を定期的（最低１年毎）に棚卸をし、状況が現状の業務内容と照らし合わせて適正な状態になっているかを確認し、必要の無い付与資格があれば削除していますか。以下の各資格毎に実施の有無を記入してください。</t>
    <rPh sb="2" eb="3">
      <t>シャ</t>
    </rPh>
    <rPh sb="5" eb="7">
      <t>イカ</t>
    </rPh>
    <rPh sb="12" eb="14">
      <t>ショクム</t>
    </rPh>
    <rPh sb="16" eb="19">
      <t>ヒツヨウセイ</t>
    </rPh>
    <rPh sb="20" eb="22">
      <t>キテイ</t>
    </rPh>
    <rPh sb="22" eb="23">
      <t>カ</t>
    </rPh>
    <rPh sb="28" eb="29">
      <t>シタガ</t>
    </rPh>
    <rPh sb="40" eb="41">
      <t>カ</t>
    </rPh>
    <rPh sb="132" eb="134">
      <t>イカ</t>
    </rPh>
    <rPh sb="135" eb="136">
      <t>カク</t>
    </rPh>
    <rPh sb="136" eb="138">
      <t>シカク</t>
    </rPh>
    <rPh sb="138" eb="139">
      <t>ゴト</t>
    </rPh>
    <rPh sb="143" eb="145">
      <t>ウム</t>
    </rPh>
    <rPh sb="146" eb="148">
      <t>キニュウ</t>
    </rPh>
    <phoneticPr fontId="4"/>
  </si>
  <si>
    <t>-</t>
    <phoneticPr fontId="4"/>
  </si>
  <si>
    <t>-</t>
    <phoneticPr fontId="4"/>
  </si>
  <si>
    <t>人的セキュリティ</t>
    <rPh sb="0" eb="2">
      <t>ジンテキ</t>
    </rPh>
    <phoneticPr fontId="4"/>
  </si>
  <si>
    <t>個人情報関連のリソース（情報システム・個人情報データベースサーバ・複写機・プリンター・FAX等のＯＡ機器）は、勝手に外部に持ち出されないよう管理されていますか。</t>
    <rPh sb="0" eb="2">
      <t>コジン</t>
    </rPh>
    <rPh sb="2" eb="4">
      <t>ジョウホウ</t>
    </rPh>
    <rPh sb="4" eb="6">
      <t>カンレン</t>
    </rPh>
    <rPh sb="12" eb="14">
      <t>ジョウホウ</t>
    </rPh>
    <rPh sb="19" eb="21">
      <t>コジン</t>
    </rPh>
    <rPh sb="21" eb="23">
      <t>ジョウホウ</t>
    </rPh>
    <rPh sb="33" eb="36">
      <t>フクシャキ</t>
    </rPh>
    <rPh sb="46" eb="47">
      <t>ナド</t>
    </rPh>
    <rPh sb="50" eb="52">
      <t>キキ</t>
    </rPh>
    <rPh sb="55" eb="57">
      <t>カッテ</t>
    </rPh>
    <rPh sb="58" eb="60">
      <t>ガイブ</t>
    </rPh>
    <rPh sb="61" eb="62">
      <t>モ</t>
    </rPh>
    <rPh sb="63" eb="64">
      <t>ダ</t>
    </rPh>
    <rPh sb="70" eb="72">
      <t>カンリ</t>
    </rPh>
    <phoneticPr fontId="4"/>
  </si>
  <si>
    <t>個人情報関連のリソース（情報システム・個人情報データベースサーバ・複写機・プリンター・FAX等のＯＡ機器）の存在を一覧できる手段（リスト、台帳等）を整備し、最新状態に更新していますか。</t>
    <rPh sb="0" eb="2">
      <t>コジン</t>
    </rPh>
    <rPh sb="2" eb="4">
      <t>ジョウホウ</t>
    </rPh>
    <rPh sb="4" eb="6">
      <t>カンレン</t>
    </rPh>
    <rPh sb="12" eb="14">
      <t>ジョウホウ</t>
    </rPh>
    <rPh sb="19" eb="21">
      <t>コジン</t>
    </rPh>
    <rPh sb="21" eb="23">
      <t>ジョウホウ</t>
    </rPh>
    <rPh sb="33" eb="36">
      <t>フクシャキ</t>
    </rPh>
    <rPh sb="46" eb="47">
      <t>ナド</t>
    </rPh>
    <rPh sb="50" eb="52">
      <t>キキ</t>
    </rPh>
    <phoneticPr fontId="4"/>
  </si>
  <si>
    <t>資産の分類・管理</t>
    <rPh sb="0" eb="2">
      <t>シサン</t>
    </rPh>
    <rPh sb="3" eb="5">
      <t>ブンルイ</t>
    </rPh>
    <rPh sb="6" eb="8">
      <t>カンリ</t>
    </rPh>
    <phoneticPr fontId="4"/>
  </si>
  <si>
    <t>貴社では、再委託先に対して、契約書および文書において取り交わした委託業務のプロセスおよび個人情報保護対策が正しく実行されているか定期的に監査を実施していますか。</t>
    <rPh sb="0" eb="2">
      <t>キシャ</t>
    </rPh>
    <rPh sb="5" eb="8">
      <t>サイイタク</t>
    </rPh>
    <rPh sb="8" eb="9">
      <t>サキ</t>
    </rPh>
    <rPh sb="10" eb="11">
      <t>タイ</t>
    </rPh>
    <rPh sb="14" eb="17">
      <t>ケイヤクショ</t>
    </rPh>
    <rPh sb="20" eb="22">
      <t>ブンショ</t>
    </rPh>
    <rPh sb="26" eb="27">
      <t>ト</t>
    </rPh>
    <rPh sb="28" eb="29">
      <t>カ</t>
    </rPh>
    <rPh sb="32" eb="34">
      <t>イタク</t>
    </rPh>
    <rPh sb="34" eb="36">
      <t>ギョウム</t>
    </rPh>
    <rPh sb="44" eb="46">
      <t>コジン</t>
    </rPh>
    <rPh sb="46" eb="48">
      <t>ジョウホウ</t>
    </rPh>
    <rPh sb="48" eb="50">
      <t>ホゴ</t>
    </rPh>
    <rPh sb="68" eb="70">
      <t>カンサ</t>
    </rPh>
    <phoneticPr fontId="4"/>
  </si>
  <si>
    <t>弊社から委託の個人情報取扱い業務について、貴社からの再委託先（予定を含む）は適切な選定基準で選び、適切な委託契約書（貴社・弊社間の契約書と同等以上）を締結していますか。</t>
    <rPh sb="21" eb="23">
      <t>キシャ</t>
    </rPh>
    <rPh sb="26" eb="27">
      <t>サイ</t>
    </rPh>
    <rPh sb="29" eb="30">
      <t>サキ</t>
    </rPh>
    <rPh sb="31" eb="33">
      <t>ヨテイ</t>
    </rPh>
    <rPh sb="34" eb="35">
      <t>フク</t>
    </rPh>
    <rPh sb="38" eb="40">
      <t>テキセツ</t>
    </rPh>
    <rPh sb="46" eb="47">
      <t>エラ</t>
    </rPh>
    <rPh sb="49" eb="51">
      <t>テキセツ</t>
    </rPh>
    <rPh sb="58" eb="60">
      <t>キシャ</t>
    </rPh>
    <rPh sb="61" eb="63">
      <t>ヘイシャ</t>
    </rPh>
    <rPh sb="63" eb="64">
      <t>カン</t>
    </rPh>
    <rPh sb="65" eb="67">
      <t>ケイヤク</t>
    </rPh>
    <rPh sb="67" eb="68">
      <t>ショ</t>
    </rPh>
    <rPh sb="69" eb="71">
      <t>ドウトウ</t>
    </rPh>
    <rPh sb="71" eb="73">
      <t>イジョウ</t>
    </rPh>
    <rPh sb="75" eb="77">
      <t>テイケツ</t>
    </rPh>
    <phoneticPr fontId="4"/>
  </si>
  <si>
    <t>弊社から委託の個人情報取扱い業務について、貴社より第３者への再委託を行っていますか。
（予定している場合を含む）
◆「YES」の場合、再委託先社名を記入してください。</t>
    <rPh sb="0" eb="2">
      <t>ヘイシャ</t>
    </rPh>
    <rPh sb="4" eb="6">
      <t>イタク</t>
    </rPh>
    <rPh sb="7" eb="9">
      <t>コジン</t>
    </rPh>
    <rPh sb="9" eb="11">
      <t>ジョウホウ</t>
    </rPh>
    <rPh sb="11" eb="13">
      <t>トリアツカ</t>
    </rPh>
    <rPh sb="14" eb="16">
      <t>ギョウム</t>
    </rPh>
    <rPh sb="21" eb="23">
      <t>キシャ</t>
    </rPh>
    <rPh sb="25" eb="26">
      <t>ダイ</t>
    </rPh>
    <rPh sb="27" eb="28">
      <t>シャ</t>
    </rPh>
    <rPh sb="30" eb="33">
      <t>サイイタク</t>
    </rPh>
    <rPh sb="34" eb="35">
      <t>オコナ</t>
    </rPh>
    <rPh sb="64" eb="66">
      <t>バアイ</t>
    </rPh>
    <rPh sb="67" eb="70">
      <t>サイイタク</t>
    </rPh>
    <rPh sb="70" eb="71">
      <t>サキ</t>
    </rPh>
    <rPh sb="71" eb="73">
      <t>シャメイ</t>
    </rPh>
    <rPh sb="74" eb="76">
      <t>キニュウ</t>
    </rPh>
    <phoneticPr fontId="4"/>
  </si>
  <si>
    <r>
      <t xml:space="preserve">個人情報取扱い業務について、貴社より第３者への再委託を行っていますか。
（予定している場合を含む）
</t>
    </r>
    <r>
      <rPr>
        <sz val="9"/>
        <color indexed="12"/>
        <rFont val="ＭＳ Ｐゴシック"/>
        <family val="3"/>
        <charset val="128"/>
      </rPr>
      <t>（「YES」と回答された場合は以下</t>
    </r>
    <r>
      <rPr>
        <i/>
        <sz val="9"/>
        <color indexed="12"/>
        <rFont val="ＭＳ Ｐゴシック"/>
        <family val="3"/>
        <charset val="128"/>
      </rPr>
      <t>No.１１～１３</t>
    </r>
    <r>
      <rPr>
        <sz val="9"/>
        <color indexed="12"/>
        <rFont val="ＭＳ Ｐゴシック"/>
        <family val="3"/>
        <charset val="128"/>
      </rPr>
      <t>のご質問にお答え下さい。）</t>
    </r>
    <rPh sb="0" eb="2">
      <t>コジン</t>
    </rPh>
    <rPh sb="2" eb="4">
      <t>ジョウホウ</t>
    </rPh>
    <rPh sb="4" eb="6">
      <t>トリアツカ</t>
    </rPh>
    <rPh sb="7" eb="9">
      <t>ギョウム</t>
    </rPh>
    <rPh sb="14" eb="16">
      <t>キシャ</t>
    </rPh>
    <rPh sb="18" eb="19">
      <t>ダイ</t>
    </rPh>
    <rPh sb="20" eb="21">
      <t>シャ</t>
    </rPh>
    <rPh sb="23" eb="26">
      <t>サイイタク</t>
    </rPh>
    <rPh sb="27" eb="28">
      <t>オコナ</t>
    </rPh>
    <phoneticPr fontId="4"/>
  </si>
  <si>
    <t>再委託先管理</t>
    <rPh sb="0" eb="1">
      <t>サイ</t>
    </rPh>
    <rPh sb="1" eb="3">
      <t>イタク</t>
    </rPh>
    <rPh sb="3" eb="4">
      <t>サキ</t>
    </rPh>
    <rPh sb="4" eb="6">
      <t>カンリ</t>
    </rPh>
    <phoneticPr fontId="4"/>
  </si>
  <si>
    <t>個人情報に関係する情報システムを特定し、システム運用責任者およびシステム管理責任者を明確にしていますか。</t>
    <rPh sb="36" eb="38">
      <t>カンリ</t>
    </rPh>
    <rPh sb="38" eb="41">
      <t>セキニンシャ</t>
    </rPh>
    <rPh sb="42" eb="44">
      <t>メイカク</t>
    </rPh>
    <phoneticPr fontId="4"/>
  </si>
  <si>
    <t>個人情報保護に関する管理体制・組織およびそれぞれの役割を明確にし、貴社における個人情報の取扱いに関する統括的な責任者を定めていますか。定めている場合、会社におけるその方の役職名を回答欄へ記入ください。（ex.専務取締役）</t>
    <rPh sb="0" eb="2">
      <t>コジン</t>
    </rPh>
    <rPh sb="2" eb="4">
      <t>ジョウホウ</t>
    </rPh>
    <rPh sb="4" eb="6">
      <t>ホゴ</t>
    </rPh>
    <rPh sb="7" eb="8">
      <t>カカ</t>
    </rPh>
    <rPh sb="10" eb="12">
      <t>カンリ</t>
    </rPh>
    <rPh sb="12" eb="14">
      <t>タイセイ</t>
    </rPh>
    <phoneticPr fontId="4"/>
  </si>
  <si>
    <t>組織のセキュリティ</t>
    <rPh sb="0" eb="2">
      <t>ソシキ</t>
    </rPh>
    <phoneticPr fontId="4"/>
  </si>
  <si>
    <t>【罰則規程名】</t>
    <phoneticPr fontId="4"/>
  </si>
  <si>
    <t>【罰則規程名】</t>
    <phoneticPr fontId="4"/>
  </si>
  <si>
    <t>【監査規程名】</t>
    <phoneticPr fontId="4"/>
  </si>
  <si>
    <t>【監査規程名】</t>
    <phoneticPr fontId="4"/>
  </si>
  <si>
    <t>一部有</t>
    <rPh sb="0" eb="2">
      <t>イチブ</t>
    </rPh>
    <rPh sb="2" eb="3">
      <t>ウ</t>
    </rPh>
    <phoneticPr fontId="4"/>
  </si>
  <si>
    <t>【教育規程名】</t>
    <rPh sb="1" eb="3">
      <t>キョウイク</t>
    </rPh>
    <rPh sb="3" eb="5">
      <t>キテイ</t>
    </rPh>
    <rPh sb="5" eb="6">
      <t>メイ</t>
    </rPh>
    <phoneticPr fontId="4"/>
  </si>
  <si>
    <t>２） 個人情報保護に関する従業者への教育に関する規程、監査の規程、社内規程の違反に関する罰則の規程</t>
    <rPh sb="15" eb="16">
      <t>シャ</t>
    </rPh>
    <rPh sb="24" eb="26">
      <t>キテイ</t>
    </rPh>
    <rPh sb="27" eb="29">
      <t>カンサ</t>
    </rPh>
    <rPh sb="30" eb="32">
      <t>キテイ</t>
    </rPh>
    <rPh sb="33" eb="35">
      <t>シャナイ</t>
    </rPh>
    <rPh sb="35" eb="37">
      <t>キテイ</t>
    </rPh>
    <rPh sb="38" eb="40">
      <t>イハン</t>
    </rPh>
    <rPh sb="41" eb="42">
      <t>カン</t>
    </rPh>
    <rPh sb="44" eb="46">
      <t>バッソク</t>
    </rPh>
    <rPh sb="47" eb="49">
      <t>キテイ</t>
    </rPh>
    <phoneticPr fontId="4"/>
  </si>
  <si>
    <t>【規程名】</t>
    <phoneticPr fontId="4"/>
  </si>
  <si>
    <t>【規程名】</t>
    <phoneticPr fontId="4"/>
  </si>
  <si>
    <t>　　③個人情報の取り扱いに係る建物・部屋・保管庫の安全管理に関する規程</t>
    <rPh sb="33" eb="35">
      <t>キテイ</t>
    </rPh>
    <phoneticPr fontId="4"/>
  </si>
  <si>
    <t>　　②個人情報を取り扱う情報システム・ネットワーク機器等の安全管理に関する規程</t>
    <rPh sb="37" eb="39">
      <t>キテイ</t>
    </rPh>
    <phoneticPr fontId="4"/>
  </si>
  <si>
    <t>【規程名】</t>
    <rPh sb="1" eb="3">
      <t>キテイ</t>
    </rPh>
    <rPh sb="3" eb="4">
      <t>メイ</t>
    </rPh>
    <phoneticPr fontId="4"/>
  </si>
  <si>
    <t>１） 個人情報の収集、利用、第三者提供及び管理に関する規程
　　①個人情報取り扱いに関する従業者の作業手順、および個人情報の漏洩、毀損・滅失等に
　　　つながるおそれのある従業者の禁止行為（許可エリアへの立ち入り禁止等）に関する規程</t>
    <rPh sb="27" eb="29">
      <t>キテイ</t>
    </rPh>
    <rPh sb="47" eb="48">
      <t>シャ</t>
    </rPh>
    <rPh sb="88" eb="89">
      <t>シャ</t>
    </rPh>
    <rPh sb="114" eb="116">
      <t>キテイ</t>
    </rPh>
    <phoneticPr fontId="4"/>
  </si>
  <si>
    <r>
      <t>質問No.3でお答えいただいたポリシーを遵守する為、以下の事項を定めた内部規程が文書により制定されているか、
下記の質問に回答してください。</t>
    </r>
    <r>
      <rPr>
        <sz val="9"/>
        <color indexed="12"/>
        <rFont val="ＭＳ Ｐゴシック"/>
        <family val="3"/>
        <charset val="128"/>
      </rPr>
      <t>「YES」「一部有」の場合は関連する規程の名称を回答欄に記入ください。</t>
    </r>
    <rPh sb="0" eb="2">
      <t>シツモン</t>
    </rPh>
    <rPh sb="55" eb="57">
      <t>カキ</t>
    </rPh>
    <rPh sb="58" eb="60">
      <t>シツモン</t>
    </rPh>
    <rPh sb="61" eb="63">
      <t>カイトウ</t>
    </rPh>
    <rPh sb="76" eb="78">
      <t>イチブ</t>
    </rPh>
    <rPh sb="78" eb="79">
      <t>ウ</t>
    </rPh>
    <rPh sb="81" eb="83">
      <t>バアイ</t>
    </rPh>
    <rPh sb="84" eb="86">
      <t>カンレン</t>
    </rPh>
    <rPh sb="88" eb="90">
      <t>キテイ</t>
    </rPh>
    <rPh sb="91" eb="93">
      <t>メイショウ</t>
    </rPh>
    <rPh sb="98" eb="100">
      <t>キニュウ</t>
    </rPh>
    <phoneticPr fontId="4"/>
  </si>
  <si>
    <t>個人情報保護に関する法律及び関連する法令並びガイドライン等に基づき、個人情報保護に関する基本方針（プライバシーポリシー）を経営者の承認の下、制定し、社内への運用徹底を行っていますか。</t>
    <rPh sb="28" eb="29">
      <t>トウ</t>
    </rPh>
    <rPh sb="34" eb="36">
      <t>コジン</t>
    </rPh>
    <rPh sb="36" eb="38">
      <t>ジョウホウ</t>
    </rPh>
    <rPh sb="38" eb="40">
      <t>ホゴ</t>
    </rPh>
    <rPh sb="41" eb="42">
      <t>カン</t>
    </rPh>
    <rPh sb="44" eb="46">
      <t>キホン</t>
    </rPh>
    <rPh sb="46" eb="48">
      <t>ホウシン</t>
    </rPh>
    <rPh sb="61" eb="64">
      <t>ケイエイシャ</t>
    </rPh>
    <rPh sb="65" eb="67">
      <t>ショウニン</t>
    </rPh>
    <rPh sb="68" eb="69">
      <t>モト</t>
    </rPh>
    <rPh sb="70" eb="72">
      <t>セイテイ</t>
    </rPh>
    <rPh sb="74" eb="76">
      <t>シャナイ</t>
    </rPh>
    <rPh sb="78" eb="80">
      <t>ウンヨウ</t>
    </rPh>
    <rPh sb="80" eb="82">
      <t>テッテイ</t>
    </rPh>
    <rPh sb="83" eb="84">
      <t>オコナ</t>
    </rPh>
    <phoneticPr fontId="4"/>
  </si>
  <si>
    <t>月</t>
    <rPh sb="0" eb="1">
      <t>ガツ</t>
    </rPh>
    <phoneticPr fontId="4"/>
  </si>
  <si>
    <t>年</t>
    <rPh sb="0" eb="1">
      <t>ネン</t>
    </rPh>
    <phoneticPr fontId="4"/>
  </si>
  <si>
    <t>・取得年月：</t>
    <rPh sb="1" eb="3">
      <t>シュトク</t>
    </rPh>
    <rPh sb="3" eb="5">
      <t>ネンゲツ</t>
    </rPh>
    <phoneticPr fontId="4"/>
  </si>
  <si>
    <t>・認証番号：</t>
    <rPh sb="1" eb="3">
      <t>ニンショウ</t>
    </rPh>
    <rPh sb="3" eb="5">
      <t>バンゴウ</t>
    </rPh>
    <phoneticPr fontId="4"/>
  </si>
  <si>
    <t>・認証名称：</t>
    <rPh sb="1" eb="3">
      <t>ニンショウ</t>
    </rPh>
    <rPh sb="3" eb="5">
      <t>メイショウ</t>
    </rPh>
    <phoneticPr fontId="4"/>
  </si>
  <si>
    <t>ISMS(ISO27001)など、セキュリティに関する外部機関の認証を取得していますか。
取得されている場合、認証の名称、認証番号、取得時期を回答欄に記入してください。
（計画中の場合は、取得予定時期を記入ください）</t>
    <rPh sb="61" eb="63">
      <t>ニンショウ</t>
    </rPh>
    <rPh sb="63" eb="65">
      <t>バンゴウ</t>
    </rPh>
    <rPh sb="86" eb="89">
      <t>ケイカクチュウ</t>
    </rPh>
    <phoneticPr fontId="4"/>
  </si>
  <si>
    <t>基本方針／内部規制</t>
    <rPh sb="0" eb="2">
      <t>キホン</t>
    </rPh>
    <rPh sb="2" eb="4">
      <t>ホウシン</t>
    </rPh>
    <rPh sb="5" eb="7">
      <t>ナイブ</t>
    </rPh>
    <rPh sb="7" eb="9">
      <t>キセイ</t>
    </rPh>
    <phoneticPr fontId="4"/>
  </si>
  <si>
    <t xml:space="preserve">弊社委託業務の履行過程において、電子データでの個人情報の取扱い（予定含む）がありますか。（データ媒体・伝送でのデータ受渡し、データプリント等の業務がある場合は、「YES」にチェックしてください。）          </t>
    <rPh sb="71" eb="73">
      <t>ギョウム</t>
    </rPh>
    <rPh sb="76" eb="78">
      <t>バアイ</t>
    </rPh>
    <phoneticPr fontId="4"/>
  </si>
  <si>
    <t>－</t>
    <phoneticPr fontId="4"/>
  </si>
  <si>
    <t>種類</t>
    <rPh sb="0" eb="2">
      <t>シュルイ</t>
    </rPh>
    <phoneticPr fontId="4"/>
  </si>
  <si>
    <t>No</t>
    <phoneticPr fontId="4"/>
  </si>
  <si>
    <t>全項目</t>
    <rPh sb="0" eb="1">
      <t>ゼン</t>
    </rPh>
    <rPh sb="1" eb="3">
      <t>コウモク</t>
    </rPh>
    <phoneticPr fontId="4"/>
  </si>
  <si>
    <t>必須項目</t>
    <rPh sb="0" eb="2">
      <t>ヒッス</t>
    </rPh>
    <rPh sb="2" eb="4">
      <t>コウモク</t>
    </rPh>
    <phoneticPr fontId="4"/>
  </si>
  <si>
    <t>・ご記入いただきました個人情報についての弊社での取扱いは以下の通りです。これにご同意のうえ記入してください。</t>
  </si>
  <si>
    <t>・以下の質問内容を確認いただき、「チェック」欄および「回答欄」へ回答を記入してください。</t>
  </si>
  <si>
    <t>e-mail</t>
    <phoneticPr fontId="4"/>
  </si>
  <si>
    <t>記入責任者名</t>
    <rPh sb="0" eb="2">
      <t>キニュウ</t>
    </rPh>
    <rPh sb="2" eb="4">
      <t>セキニン</t>
    </rPh>
    <rPh sb="4" eb="5">
      <t>シャ</t>
    </rPh>
    <rPh sb="5" eb="6">
      <t>メイ</t>
    </rPh>
    <phoneticPr fontId="4"/>
  </si>
  <si>
    <t>ＦＡＸ</t>
    <phoneticPr fontId="4"/>
  </si>
  <si>
    <t>事業所名</t>
    <rPh sb="0" eb="3">
      <t>ジギョウショ</t>
    </rPh>
    <rPh sb="3" eb="4">
      <t>メイ</t>
    </rPh>
    <phoneticPr fontId="4"/>
  </si>
  <si>
    <t>＜製造・加工・情報処理委託用＞</t>
    <rPh sb="1" eb="3">
      <t>セイゾウ</t>
    </rPh>
    <rPh sb="4" eb="6">
      <t>カコウ</t>
    </rPh>
    <rPh sb="7" eb="9">
      <t>ジョウホウ</t>
    </rPh>
    <rPh sb="9" eb="11">
      <t>ショリ</t>
    </rPh>
    <rPh sb="11" eb="13">
      <t>イタク</t>
    </rPh>
    <rPh sb="13" eb="14">
      <t>ヨウ</t>
    </rPh>
    <phoneticPr fontId="4"/>
  </si>
  <si>
    <t>ＴＥＬ</t>
    <phoneticPr fontId="4"/>
  </si>
  <si>
    <t>貴社名</t>
    <rPh sb="0" eb="2">
      <t>キシャ</t>
    </rPh>
    <rPh sb="2" eb="3">
      <t>メイ</t>
    </rPh>
    <phoneticPr fontId="4"/>
  </si>
  <si>
    <t>記入日</t>
    <rPh sb="0" eb="2">
      <t>キニュウ</t>
    </rPh>
    <rPh sb="2" eb="3">
      <t>ビ</t>
    </rPh>
    <phoneticPr fontId="4"/>
  </si>
  <si>
    <t>個人情報安全管理措置実施状況確認書</t>
    <rPh sb="0" eb="4">
      <t>コジ</t>
    </rPh>
    <rPh sb="4" eb="6">
      <t>アンゼン</t>
    </rPh>
    <rPh sb="6" eb="8">
      <t>カンリ</t>
    </rPh>
    <rPh sb="8" eb="10">
      <t>ソチ</t>
    </rPh>
    <rPh sb="10" eb="12">
      <t>ジッシ</t>
    </rPh>
    <rPh sb="12" eb="14">
      <t>ジョウキョウ</t>
    </rPh>
    <rPh sb="14" eb="16">
      <t>カクニン</t>
    </rPh>
    <rPh sb="16" eb="17">
      <t>ショ</t>
    </rPh>
    <phoneticPr fontId="4"/>
  </si>
  <si>
    <t>（個人情報を含む）貨物・寄託物品の運搬車両の点検ならびに運転者の点呼に関し、法定以外の事項で独自に実施しているものがありますか。
◆「ＹＥＳ」と回答された場合、どのような方法・時期・項目で実施されていますか。具体的にご記入ください。</t>
    <phoneticPr fontId="4"/>
  </si>
  <si>
    <t>２） （個人情報を含む）貨物・寄託物品の引き渡し時には、受取相手方より引き渡しを確認する
　　ための印またはサインを受領している。</t>
    <rPh sb="20" eb="21">
      <t>ヒ</t>
    </rPh>
    <rPh sb="22" eb="23">
      <t>ワタ</t>
    </rPh>
    <rPh sb="24" eb="25">
      <t>ジ</t>
    </rPh>
    <rPh sb="28" eb="30">
      <t>ウケトリ</t>
    </rPh>
    <rPh sb="30" eb="33">
      <t>アイテガタ</t>
    </rPh>
    <rPh sb="35" eb="36">
      <t>ヒ</t>
    </rPh>
    <rPh sb="37" eb="38">
      <t>ワタ</t>
    </rPh>
    <rPh sb="40" eb="42">
      <t>カクニン</t>
    </rPh>
    <rPh sb="50" eb="51">
      <t>イン</t>
    </rPh>
    <rPh sb="58" eb="60">
      <t>ジュリョウ</t>
    </rPh>
    <phoneticPr fontId="4"/>
  </si>
  <si>
    <t>１） （個人情報を含む）貨物・寄託物品の受取り時には、荷主より配送または寄託依頼を確認する
　　ための印またはサインを受領している。</t>
    <rPh sb="20" eb="22">
      <t>ウケト</t>
    </rPh>
    <rPh sb="23" eb="24">
      <t>ジ</t>
    </rPh>
    <rPh sb="27" eb="29">
      <t>ニヌシ</t>
    </rPh>
    <rPh sb="31" eb="33">
      <t>ハイソウ</t>
    </rPh>
    <rPh sb="36" eb="38">
      <t>キタク</t>
    </rPh>
    <rPh sb="38" eb="40">
      <t>イライ</t>
    </rPh>
    <rPh sb="41" eb="43">
      <t>カクニン</t>
    </rPh>
    <rPh sb="51" eb="52">
      <t>イン</t>
    </rPh>
    <rPh sb="59" eb="61">
      <t>ジュリョウ</t>
    </rPh>
    <phoneticPr fontId="4"/>
  </si>
  <si>
    <t>弊社委託業務に関して、個人情報につき以下の処理をする際、伝票・台帳等を用いてその実施を記録・管理につきまして以下の質問にお答えください。</t>
    <rPh sb="11" eb="13">
      <t>コジン</t>
    </rPh>
    <rPh sb="13" eb="15">
      <t>ジョウホウ</t>
    </rPh>
    <rPh sb="18" eb="20">
      <t>イカ</t>
    </rPh>
    <rPh sb="21" eb="23">
      <t>ショリ</t>
    </rPh>
    <rPh sb="26" eb="27">
      <t>サイ</t>
    </rPh>
    <rPh sb="28" eb="30">
      <t>デンピョウ</t>
    </rPh>
    <rPh sb="31" eb="33">
      <t>ダイチョウ</t>
    </rPh>
    <rPh sb="33" eb="34">
      <t>トウ</t>
    </rPh>
    <rPh sb="35" eb="36">
      <t>モチ</t>
    </rPh>
    <rPh sb="40" eb="42">
      <t>ジッシ</t>
    </rPh>
    <rPh sb="43" eb="45">
      <t>キロク</t>
    </rPh>
    <rPh sb="46" eb="48">
      <t>カンリ</t>
    </rPh>
    <rPh sb="54" eb="56">
      <t>イカ</t>
    </rPh>
    <rPh sb="57" eb="59">
      <t>シツモン</t>
    </rPh>
    <rPh sb="61" eb="62">
      <t>コタ</t>
    </rPh>
    <phoneticPr fontId="4"/>
  </si>
  <si>
    <t>弊社委託業務に関して、物理媒体（紙・記録メディア）の形態で個人情報を処理または保管することがある場合、盗難や紛失による個人情報漏洩を防止するため、個人情報を含む貨物・寄託物品の保管時に部外者に見られない措置を取っている。
◆「YES」と回答された場合、どのような方法を採っていますか。
［例］・専用の輸送ＢＯＸを使用している。</t>
    <rPh sb="26" eb="28">
      <t>ケイタイ</t>
    </rPh>
    <rPh sb="29" eb="31">
      <t>コジン</t>
    </rPh>
    <rPh sb="31" eb="33">
      <t>ジョウホウ</t>
    </rPh>
    <rPh sb="34" eb="36">
      <t>ショリ</t>
    </rPh>
    <rPh sb="39" eb="41">
      <t>ホカン</t>
    </rPh>
    <rPh sb="48" eb="50">
      <t>バアイ</t>
    </rPh>
    <rPh sb="51" eb="53">
      <t>トウナン</t>
    </rPh>
    <rPh sb="54" eb="56">
      <t>フンシツ</t>
    </rPh>
    <rPh sb="59" eb="61">
      <t>コジン</t>
    </rPh>
    <rPh sb="61" eb="63">
      <t>ジョウホウ</t>
    </rPh>
    <rPh sb="63" eb="65">
      <t>ロウエイ</t>
    </rPh>
    <rPh sb="66" eb="68">
      <t>ボウシ</t>
    </rPh>
    <rPh sb="73" eb="77">
      <t>コジ</t>
    </rPh>
    <rPh sb="78" eb="79">
      <t>フク</t>
    </rPh>
    <rPh sb="80" eb="82">
      <t>カモツ</t>
    </rPh>
    <rPh sb="83" eb="85">
      <t>キタク</t>
    </rPh>
    <rPh sb="85" eb="86">
      <t>ブツ</t>
    </rPh>
    <rPh sb="86" eb="87">
      <t>シナ</t>
    </rPh>
    <rPh sb="88" eb="90">
      <t>ホカン</t>
    </rPh>
    <rPh sb="90" eb="91">
      <t>ジ</t>
    </rPh>
    <rPh sb="92" eb="95">
      <t>ブガイシャ</t>
    </rPh>
    <rPh sb="96" eb="97">
      <t>ミ</t>
    </rPh>
    <rPh sb="101" eb="103">
      <t>ソチ</t>
    </rPh>
    <rPh sb="104" eb="105">
      <t>ト</t>
    </rPh>
    <rPh sb="118" eb="120">
      <t>カイトウ</t>
    </rPh>
    <rPh sb="123" eb="125">
      <t>バアイ</t>
    </rPh>
    <rPh sb="131" eb="133">
      <t>ホウホウ</t>
    </rPh>
    <rPh sb="134" eb="135">
      <t>ト</t>
    </rPh>
    <rPh sb="144" eb="145">
      <t>レイ</t>
    </rPh>
    <rPh sb="147" eb="149">
      <t>センヨウ</t>
    </rPh>
    <rPh sb="150" eb="152">
      <t>ユソウ</t>
    </rPh>
    <rPh sb="156" eb="158">
      <t>シヨウ</t>
    </rPh>
    <phoneticPr fontId="4"/>
  </si>
  <si>
    <t>５） （個人情報を含む）貨物・寄託物品の運搬中に、個人情報が荷室から落ちたり、飛び出したり
　　しない措置をとっている。
◆「ＹＥＳ」と回答された場合、どのような方法を採っていますか。
 [例]・車両は荷室が完全に密閉・施錠できるタイプのものを使用している。
　　　・専用の輸送ＢＯＸを使用している。</t>
    <rPh sb="25" eb="27">
      <t>コジン</t>
    </rPh>
    <rPh sb="27" eb="29">
      <t>ジョウホウ</t>
    </rPh>
    <rPh sb="30" eb="31">
      <t>ニ</t>
    </rPh>
    <rPh sb="31" eb="32">
      <t>シツ</t>
    </rPh>
    <rPh sb="34" eb="35">
      <t>オ</t>
    </rPh>
    <rPh sb="39" eb="40">
      <t>ト</t>
    </rPh>
    <rPh sb="41" eb="42">
      <t>ダ</t>
    </rPh>
    <rPh sb="51" eb="53">
      <t>ソチ</t>
    </rPh>
    <rPh sb="84" eb="85">
      <t>ト</t>
    </rPh>
    <rPh sb="98" eb="100">
      <t>シャリョウ</t>
    </rPh>
    <rPh sb="101" eb="102">
      <t>ニ</t>
    </rPh>
    <rPh sb="102" eb="103">
      <t>シツ</t>
    </rPh>
    <rPh sb="104" eb="106">
      <t>カンゼン</t>
    </rPh>
    <rPh sb="107" eb="109">
      <t>ミッペイ</t>
    </rPh>
    <rPh sb="110" eb="112">
      <t>セジョウ</t>
    </rPh>
    <rPh sb="122" eb="124">
      <t>シヨウ</t>
    </rPh>
    <rPh sb="134" eb="136">
      <t>センヨウ</t>
    </rPh>
    <rPh sb="137" eb="139">
      <t>ユソウ</t>
    </rPh>
    <rPh sb="143" eb="145">
      <t>シヨウ</t>
    </rPh>
    <phoneticPr fontId="4"/>
  </si>
  <si>
    <t>４） （個人情報を含む）貨物・寄託物品を運搬する車両には、車両盗難防止装置（ex.ハンドルロック、
　　盗難警告ブザー）が取り付けられている。
◆「ＹＥＳ」と回答された場合、どのような方法を採っていますか。</t>
    <rPh sb="24" eb="26">
      <t>シャリョウ</t>
    </rPh>
    <rPh sb="29" eb="31">
      <t>シャリョウ</t>
    </rPh>
    <rPh sb="31" eb="33">
      <t>トウナン</t>
    </rPh>
    <rPh sb="33" eb="35">
      <t>ボウシ</t>
    </rPh>
    <rPh sb="35" eb="37">
      <t>ソウチ</t>
    </rPh>
    <rPh sb="52" eb="54">
      <t>トウナン</t>
    </rPh>
    <rPh sb="54" eb="56">
      <t>ケイコク</t>
    </rPh>
    <rPh sb="61" eb="62">
      <t>ト</t>
    </rPh>
    <rPh sb="63" eb="64">
      <t>ツ</t>
    </rPh>
    <rPh sb="95" eb="96">
      <t>ト</t>
    </rPh>
    <phoneticPr fontId="4"/>
  </si>
  <si>
    <t>３） （個人情報を含む）貨物・寄託物品の運搬中に、車から離れる場合は、荷室は施錠されている。</t>
    <rPh sb="28" eb="29">
      <t>ハナ</t>
    </rPh>
    <rPh sb="31" eb="33">
      <t>バアイ</t>
    </rPh>
    <rPh sb="35" eb="36">
      <t>ニ</t>
    </rPh>
    <rPh sb="36" eb="37">
      <t>シツ</t>
    </rPh>
    <rPh sb="38" eb="40">
      <t>セジョウ</t>
    </rPh>
    <phoneticPr fontId="4"/>
  </si>
  <si>
    <t>２） （個人情報を含む）貨物・寄託物品の運搬中に、車から離れる場合は、車両本体は施錠
　　されている。</t>
    <rPh sb="28" eb="29">
      <t>ハナ</t>
    </rPh>
    <rPh sb="31" eb="33">
      <t>バアイ</t>
    </rPh>
    <rPh sb="35" eb="37">
      <t>シャリョウ</t>
    </rPh>
    <rPh sb="37" eb="39">
      <t>ホンタイ</t>
    </rPh>
    <rPh sb="40" eb="42">
      <t>セジョウ</t>
    </rPh>
    <phoneticPr fontId="4"/>
  </si>
  <si>
    <t>１） （個人情報を含む）貨物・寄託物品の運搬中に、車両が無人になることはない。</t>
    <rPh sb="4" eb="6">
      <t>コジン</t>
    </rPh>
    <rPh sb="6" eb="8">
      <t>ジョウホウ</t>
    </rPh>
    <rPh sb="9" eb="10">
      <t>フク</t>
    </rPh>
    <rPh sb="12" eb="14">
      <t>カモツ</t>
    </rPh>
    <rPh sb="15" eb="17">
      <t>キタク</t>
    </rPh>
    <rPh sb="17" eb="19">
      <t>ブッピン</t>
    </rPh>
    <rPh sb="20" eb="23">
      <t>ウンパンチュウ</t>
    </rPh>
    <rPh sb="25" eb="27">
      <t>シャリョウ</t>
    </rPh>
    <rPh sb="28" eb="30">
      <t>ムジン</t>
    </rPh>
    <phoneticPr fontId="4"/>
  </si>
  <si>
    <r>
      <t xml:space="preserve">弊社委託業務に関して、物理媒体（紙・記録メディア）の形態で個人情報を移送することがある場合、盗難や紛失による個人情報漏洩を防止するための対策に関し、
以下の各質問に対しお答えください。
</t>
    </r>
    <r>
      <rPr>
        <sz val="9"/>
        <color indexed="10"/>
        <rFont val="ＭＳ Ｐゴシック"/>
        <family val="3"/>
        <charset val="128"/>
      </rPr>
      <t>＜弊社委託業務がない及び予定がない場合は、貴社における標準的な管理状況に照らしてお答えください。以下、「弊社委託業務」を対象とした質問は同様。＞</t>
    </r>
    <rPh sb="26" eb="28">
      <t>ケイタイ</t>
    </rPh>
    <rPh sb="29" eb="31">
      <t>コジン</t>
    </rPh>
    <rPh sb="31" eb="33">
      <t>ジョウホウ</t>
    </rPh>
    <rPh sb="34" eb="36">
      <t>イソウ</t>
    </rPh>
    <rPh sb="43" eb="45">
      <t>バアイ</t>
    </rPh>
    <rPh sb="46" eb="48">
      <t>トウナン</t>
    </rPh>
    <rPh sb="49" eb="51">
      <t>フンシツ</t>
    </rPh>
    <rPh sb="54" eb="56">
      <t>コジン</t>
    </rPh>
    <rPh sb="56" eb="58">
      <t>ジョウホウ</t>
    </rPh>
    <rPh sb="58" eb="60">
      <t>ロウエイ</t>
    </rPh>
    <rPh sb="61" eb="63">
      <t>ボウシ</t>
    </rPh>
    <rPh sb="68" eb="70">
      <t>タイサク</t>
    </rPh>
    <rPh sb="71" eb="72">
      <t>カン</t>
    </rPh>
    <rPh sb="75" eb="77">
      <t>イカ</t>
    </rPh>
    <rPh sb="78" eb="81">
      <t>カクシツモン</t>
    </rPh>
    <rPh sb="82" eb="83">
      <t>タイ</t>
    </rPh>
    <rPh sb="85" eb="86">
      <t>コタ</t>
    </rPh>
    <phoneticPr fontId="4"/>
  </si>
  <si>
    <t>運用管理</t>
    <rPh sb="0" eb="2">
      <t>ウンヨウ</t>
    </rPh>
    <rPh sb="2" eb="4">
      <t>カンリ</t>
    </rPh>
    <phoneticPr fontId="4"/>
  </si>
  <si>
    <t>不要になった個人情報データ（端末・情報システム内、外部記録メディア、紙など）は媒体に応じた適切な方法で再生不能な状態にして廃棄または消去していますか。
◆「YES」と回答された場合、どのような方法を取っていますか。</t>
    <rPh sb="14" eb="16">
      <t>タンマツ</t>
    </rPh>
    <rPh sb="17" eb="19">
      <t>ジョウホウ</t>
    </rPh>
    <rPh sb="23" eb="24">
      <t>ナイ</t>
    </rPh>
    <rPh sb="34" eb="35">
      <t>カミ</t>
    </rPh>
    <rPh sb="39" eb="41">
      <t>バイタイ</t>
    </rPh>
    <rPh sb="42" eb="43">
      <t>オウ</t>
    </rPh>
    <rPh sb="45" eb="47">
      <t>テキセツ</t>
    </rPh>
    <rPh sb="48" eb="50">
      <t>ホウホウ</t>
    </rPh>
    <rPh sb="66" eb="68">
      <t>ショウキョ</t>
    </rPh>
    <rPh sb="83" eb="85">
      <t>カイトウ</t>
    </rPh>
    <rPh sb="88" eb="90">
      <t>バアイ</t>
    </rPh>
    <rPh sb="96" eb="98">
      <t>ホウホウ</t>
    </rPh>
    <rPh sb="99" eb="100">
      <t>ト</t>
    </rPh>
    <phoneticPr fontId="4"/>
  </si>
  <si>
    <t>個人情報取扱いエリアから個人情報の不正な持出しを防ぐための対策を講じていますか。（電子情報をメディアにコピーして持出すことや貨物・寄託物品・紙媒体を持出すリスクを防止する対策を想定しています。）
◆「YES」と回答された場合、具体的な対策内容をお知らせください。
[例]・（個人情報を含む）貨物・寄託物品は専用の保管庫に施錠保管している。
　　 ・個人情報取扱いエリアに撮影・複写・持出しすることが可能な機器の持込を禁止している。</t>
    <rPh sb="17" eb="19">
      <t>フセイ</t>
    </rPh>
    <rPh sb="20" eb="22">
      <t>モチダ</t>
    </rPh>
    <rPh sb="24" eb="25">
      <t>フセ</t>
    </rPh>
    <rPh sb="29" eb="31">
      <t>タイサク</t>
    </rPh>
    <rPh sb="32" eb="33">
      <t>コウ</t>
    </rPh>
    <rPh sb="41" eb="43">
      <t>デンシ</t>
    </rPh>
    <rPh sb="43" eb="45">
      <t>ジョウホウ</t>
    </rPh>
    <rPh sb="56" eb="58">
      <t>モチダ</t>
    </rPh>
    <rPh sb="62" eb="64">
      <t>カモツ</t>
    </rPh>
    <rPh sb="65" eb="67">
      <t>キタク</t>
    </rPh>
    <rPh sb="67" eb="69">
      <t>ブッピン</t>
    </rPh>
    <rPh sb="70" eb="71">
      <t>カミ</t>
    </rPh>
    <rPh sb="71" eb="73">
      <t>バイタイ</t>
    </rPh>
    <rPh sb="74" eb="76">
      <t>モチダ</t>
    </rPh>
    <rPh sb="81" eb="83">
      <t>ボウシ</t>
    </rPh>
    <rPh sb="85" eb="87">
      <t>タイサク</t>
    </rPh>
    <rPh sb="88" eb="90">
      <t>ソウテイ</t>
    </rPh>
    <rPh sb="153" eb="155">
      <t>センヨウ</t>
    </rPh>
    <phoneticPr fontId="4"/>
  </si>
  <si>
    <t>２） 上記問１）で「YES」と回答された場合、そのエリアへの入場資格の無い者（清掃業者・工事業者・外来者）がエリア内に立ち入る場合の対策は実施されていますか。具体策をお知らせください。
 [例]・外来者に対して、面会人による外来者の出迎え・付添いを徹底している。
　　　・外来者が通る動線を規定し、動線上からの視界・手の届く範囲に個人情報を扱う端末
　　　　および担当者席を配置しない。</t>
    <rPh sb="39" eb="41">
      <t>セイソウ</t>
    </rPh>
    <rPh sb="41" eb="43">
      <t>ギョウシャ</t>
    </rPh>
    <rPh sb="44" eb="46">
      <t>コウジ</t>
    </rPh>
    <rPh sb="46" eb="48">
      <t>ギョウシャ</t>
    </rPh>
    <rPh sb="49" eb="52">
      <t>ガイライシャ</t>
    </rPh>
    <rPh sb="57" eb="58">
      <t>ナイ</t>
    </rPh>
    <rPh sb="59" eb="60">
      <t>タ</t>
    </rPh>
    <rPh sb="61" eb="62">
      <t>イ</t>
    </rPh>
    <rPh sb="63" eb="65">
      <t>バアイ</t>
    </rPh>
    <rPh sb="66" eb="68">
      <t>タイサク</t>
    </rPh>
    <rPh sb="69" eb="71">
      <t>ジッシ</t>
    </rPh>
    <rPh sb="79" eb="81">
      <t>グタイ</t>
    </rPh>
    <rPh sb="81" eb="82">
      <t>サク</t>
    </rPh>
    <rPh sb="83" eb="85">
      <t>オシ</t>
    </rPh>
    <rPh sb="120" eb="122">
      <t>ツキソ</t>
    </rPh>
    <rPh sb="136" eb="139">
      <t>ガイライシャ</t>
    </rPh>
    <rPh sb="140" eb="141">
      <t>トオ</t>
    </rPh>
    <rPh sb="142" eb="144">
      <t>ドウセン</t>
    </rPh>
    <rPh sb="145" eb="147">
      <t>キテイ</t>
    </rPh>
    <rPh sb="149" eb="151">
      <t>ドウセン</t>
    </rPh>
    <rPh sb="151" eb="152">
      <t>ジョウ</t>
    </rPh>
    <rPh sb="155" eb="157">
      <t>シカイ</t>
    </rPh>
    <rPh sb="158" eb="159">
      <t>テ</t>
    </rPh>
    <rPh sb="160" eb="161">
      <t>トド</t>
    </rPh>
    <rPh sb="162" eb="164">
      <t>ハンイ</t>
    </rPh>
    <rPh sb="165" eb="167">
      <t>コジン</t>
    </rPh>
    <rPh sb="167" eb="169">
      <t>ジョウホウ</t>
    </rPh>
    <rPh sb="170" eb="171">
      <t>アツカ</t>
    </rPh>
    <rPh sb="172" eb="174">
      <t>タンマツ</t>
    </rPh>
    <rPh sb="182" eb="185">
      <t>タントウシャ</t>
    </rPh>
    <rPh sb="185" eb="186">
      <t>セキ</t>
    </rPh>
    <rPh sb="187" eb="189">
      <t>ハイチ</t>
    </rPh>
    <phoneticPr fontId="4"/>
  </si>
  <si>
    <t>１） 資格有る者のみが入場できる措置をとり、そのエリア内で荷捌きや保管をしている。
◆「YES」と回答された場合、そのエリアへの具体的な入退場管理内容をお知らせください。
　[例]・入館ゲートにおけるIDカードによる身分照会をしている。
　　　 ・外来者は、入館ゲートにて身分チェック後、一時的許可入館証の発行、入退館記録
　　　　（入退館管理台帳）を 3年間保管。
　　　 ・資格有る者のみが、ICカード認証で入場できるようにしている。
　　　 ・入退場ゲートをビデオカメラで撮影し、その映像を3ヶ月間保存している。</t>
    <phoneticPr fontId="4"/>
  </si>
  <si>
    <t>（個人情報を含む）貨物・寄託物品を取り扱う業務を実施するエリアについて、以下の各質問に対しお答えください。</t>
    <rPh sb="1" eb="3">
      <t>コジン</t>
    </rPh>
    <rPh sb="3" eb="5">
      <t>ジョウホウ</t>
    </rPh>
    <rPh sb="6" eb="7">
      <t>フク</t>
    </rPh>
    <rPh sb="9" eb="11">
      <t>カモツ</t>
    </rPh>
    <rPh sb="12" eb="14">
      <t>キタク</t>
    </rPh>
    <rPh sb="14" eb="16">
      <t>ブッピン</t>
    </rPh>
    <rPh sb="17" eb="18">
      <t>ト</t>
    </rPh>
    <rPh sb="19" eb="20">
      <t>アツカ</t>
    </rPh>
    <rPh sb="21" eb="23">
      <t>ギョウム</t>
    </rPh>
    <rPh sb="24" eb="26">
      <t>ジッシ</t>
    </rPh>
    <rPh sb="36" eb="38">
      <t>イカ</t>
    </rPh>
    <rPh sb="39" eb="40">
      <t>カク</t>
    </rPh>
    <rPh sb="40" eb="42">
      <t>シツモン</t>
    </rPh>
    <rPh sb="43" eb="44">
      <t>タイ</t>
    </rPh>
    <rPh sb="46" eb="47">
      <t>コタ</t>
    </rPh>
    <phoneticPr fontId="4"/>
  </si>
  <si>
    <t>個人情報の取扱いに従事する従業者に対して、個人情報における脅威および懸念に対する認識と組織としての個人情報保護体制の確認に対する教育・訓練を継続的・定期的に実施していますか。</t>
    <rPh sb="0" eb="1">
      <t>コジン</t>
    </rPh>
    <rPh sb="1" eb="3">
      <t>ジョウホウ</t>
    </rPh>
    <rPh sb="4" eb="6">
      <t>トリアツカ</t>
    </rPh>
    <rPh sb="8" eb="10">
      <t>ジュウジ</t>
    </rPh>
    <rPh sb="16" eb="17">
      <t>タイ</t>
    </rPh>
    <rPh sb="20" eb="22">
      <t>コジン</t>
    </rPh>
    <rPh sb="22" eb="24">
      <t>ジョウホウ</t>
    </rPh>
    <rPh sb="28" eb="30">
      <t>キョウイ</t>
    </rPh>
    <rPh sb="33" eb="35">
      <t>ケネン</t>
    </rPh>
    <rPh sb="36" eb="37">
      <t>タイ</t>
    </rPh>
    <rPh sb="39" eb="41">
      <t>ニンシキ</t>
    </rPh>
    <rPh sb="42" eb="44">
      <t>ソシキ</t>
    </rPh>
    <rPh sb="48" eb="50">
      <t>コジン</t>
    </rPh>
    <rPh sb="50" eb="52">
      <t>ジョウホウ</t>
    </rPh>
    <rPh sb="52" eb="54">
      <t>ホゴ</t>
    </rPh>
    <rPh sb="54" eb="56">
      <t>タイセイ</t>
    </rPh>
    <rPh sb="57" eb="59">
      <t>カクニン</t>
    </rPh>
    <rPh sb="60" eb="61">
      <t>タイ</t>
    </rPh>
    <rPh sb="63" eb="65">
      <t>キョウイク</t>
    </rPh>
    <rPh sb="66" eb="68">
      <t>クンレン</t>
    </rPh>
    <rPh sb="73" eb="76">
      <t>テイキテキ</t>
    </rPh>
    <rPh sb="77" eb="79">
      <t>ジッシ</t>
    </rPh>
    <phoneticPr fontId="4"/>
  </si>
  <si>
    <t>３） 配送先住所・氏名等の個人情報（紙および電子データ）へのアクセス資格</t>
    <rPh sb="3" eb="5">
      <t>ハイソウ</t>
    </rPh>
    <rPh sb="5" eb="6">
      <t>サキ</t>
    </rPh>
    <rPh sb="6" eb="8">
      <t>ジュウショ</t>
    </rPh>
    <rPh sb="9" eb="11">
      <t>シメイ</t>
    </rPh>
    <rPh sb="11" eb="12">
      <t>トウ</t>
    </rPh>
    <rPh sb="18" eb="19">
      <t>カミ</t>
    </rPh>
    <rPh sb="22" eb="27">
      <t>デンシテキ</t>
    </rPh>
    <phoneticPr fontId="4"/>
  </si>
  <si>
    <t>２） （個人情報を含む）貨物や寄託物品を保管するエリアへの入場資格</t>
    <rPh sb="15" eb="17">
      <t>キタク</t>
    </rPh>
    <rPh sb="17" eb="19">
      <t>ブッピン</t>
    </rPh>
    <rPh sb="20" eb="22">
      <t>ホカン</t>
    </rPh>
    <rPh sb="30" eb="31">
      <t>ジョウ</t>
    </rPh>
    <phoneticPr fontId="4"/>
  </si>
  <si>
    <t>１） （個人情報を含む）貨物の運搬業務を行う資格</t>
    <rPh sb="9" eb="10">
      <t>フク</t>
    </rPh>
    <rPh sb="12" eb="14">
      <t>カモツ</t>
    </rPh>
    <rPh sb="15" eb="17">
      <t>ウンパン</t>
    </rPh>
    <rPh sb="17" eb="19">
      <t>ギョウム</t>
    </rPh>
    <rPh sb="20" eb="21">
      <t>オコナ</t>
    </rPh>
    <phoneticPr fontId="4"/>
  </si>
  <si>
    <t>従業者への以下の資格は、職務での必要性を規程化し、それに従って付与していますか。且つ、その資格付与については付与状況を定期的（最低１年毎）に棚卸をし、状況が現状の業務内容と照らし合わせて適正な状態になっているかを確認し、必要の無い付与資格があれば削除していますか。以下の各資格毎に実施の有無を記入してください。</t>
    <rPh sb="5" eb="7">
      <t>イカ</t>
    </rPh>
    <rPh sb="12" eb="14">
      <t>ショクム</t>
    </rPh>
    <rPh sb="16" eb="19">
      <t>ヒツヨウセイ</t>
    </rPh>
    <rPh sb="20" eb="22">
      <t>キテイ</t>
    </rPh>
    <rPh sb="22" eb="23">
      <t>カ</t>
    </rPh>
    <rPh sb="28" eb="29">
      <t>シタガ</t>
    </rPh>
    <rPh sb="40" eb="41">
      <t>カ</t>
    </rPh>
    <rPh sb="132" eb="134">
      <t>イカ</t>
    </rPh>
    <rPh sb="135" eb="136">
      <t>カク</t>
    </rPh>
    <rPh sb="136" eb="138">
      <t>シカク</t>
    </rPh>
    <rPh sb="138" eb="139">
      <t>ゴト</t>
    </rPh>
    <rPh sb="143" eb="145">
      <t>ウム</t>
    </rPh>
    <rPh sb="146" eb="148">
      <t>キニュウ</t>
    </rPh>
    <phoneticPr fontId="4"/>
  </si>
  <si>
    <r>
      <t xml:space="preserve">個人情報取扱い業務について、貴社より第３者への再委託を行っていますか。
（予定している場合を含む）
</t>
    </r>
    <r>
      <rPr>
        <sz val="9"/>
        <color indexed="12"/>
        <rFont val="ＭＳ Ｐゴシック"/>
        <family val="3"/>
        <charset val="128"/>
      </rPr>
      <t>（「YES」と回答された場合は以下</t>
    </r>
    <r>
      <rPr>
        <i/>
        <sz val="9"/>
        <color indexed="12"/>
        <rFont val="ＭＳ Ｐゴシック"/>
        <family val="3"/>
        <charset val="128"/>
      </rPr>
      <t>No.１０～１２</t>
    </r>
    <r>
      <rPr>
        <sz val="9"/>
        <color indexed="12"/>
        <rFont val="ＭＳ Ｐゴシック"/>
        <family val="3"/>
        <charset val="128"/>
      </rPr>
      <t>のご質問にお答え下さい。）</t>
    </r>
    <rPh sb="0" eb="2">
      <t>コジン</t>
    </rPh>
    <rPh sb="2" eb="4">
      <t>ジョウホウ</t>
    </rPh>
    <rPh sb="4" eb="6">
      <t>トリアツカ</t>
    </rPh>
    <rPh sb="7" eb="9">
      <t>ギョウム</t>
    </rPh>
    <rPh sb="14" eb="16">
      <t>キシャ</t>
    </rPh>
    <rPh sb="18" eb="19">
      <t>ダイ</t>
    </rPh>
    <rPh sb="20" eb="21">
      <t>シャ</t>
    </rPh>
    <rPh sb="23" eb="26">
      <t>サイイタク</t>
    </rPh>
    <rPh sb="27" eb="28">
      <t>オコナ</t>
    </rPh>
    <phoneticPr fontId="4"/>
  </si>
  <si>
    <t>個人情報保護に関する管理体制・組織およびそれぞれの役割を明確にし、貴社における個人情報の取扱いに関する統括的な責任者を定めていますか。定めている場合、会社におけるその方の役職名を回答欄へ記入ください。（ex.専務取締役）</t>
    <phoneticPr fontId="4"/>
  </si>
  <si>
    <t>個人情報保護に関する管理体制・組織およびそれぞれの役割を明確にし、貴社における個人情報の取扱いに関する統括的な責任者を定めていますか。定めている場合、会社におけるその方の役職名を回答欄へ記入ください。（ex.専務取締役）</t>
    <phoneticPr fontId="4"/>
  </si>
  <si>
    <t>２） 個人情報保護に関する従業者への教育に関する規程、監査の規程、社内規程の違反に関する罰則の規程</t>
    <rPh sb="23" eb="25">
      <t>キテイ</t>
    </rPh>
    <phoneticPr fontId="4"/>
  </si>
  <si>
    <t>１） 個人情報の収集、利用、第三者提供及び管理に関する規程
　　①個人情報取り扱いに関する従業者の作業手順、および個人情報の漏洩、毀損・滅失等に
　　　つながるおそれのある従業者の禁止行為（許可エリアへの立ち入り禁止等）に関する規程</t>
    <rPh sb="26" eb="28">
      <t>キテイ</t>
    </rPh>
    <rPh sb="113" eb="115">
      <t>キテイ</t>
    </rPh>
    <phoneticPr fontId="4"/>
  </si>
  <si>
    <t>≪運送委託・貨物寄託用≫</t>
    <rPh sb="1" eb="3">
      <t>ウンソウ</t>
    </rPh>
    <rPh sb="3" eb="5">
      <t>イタク</t>
    </rPh>
    <rPh sb="6" eb="8">
      <t>カモツ</t>
    </rPh>
    <rPh sb="8" eb="10">
      <t>キタク</t>
    </rPh>
    <rPh sb="10" eb="11">
      <t>ヨウ</t>
    </rPh>
    <phoneticPr fontId="4"/>
  </si>
  <si>
    <t>３） 利用、複製、保管、提供、移送・送信
◆「YES」と回答された場合、具体的な方法をお知らせください。</t>
    <rPh sb="3" eb="5">
      <t>リヨウ</t>
    </rPh>
    <rPh sb="6" eb="8">
      <t>フクセイ</t>
    </rPh>
    <rPh sb="9" eb="11">
      <t>ホカン</t>
    </rPh>
    <rPh sb="12" eb="14">
      <t>テイキョウ</t>
    </rPh>
    <rPh sb="15" eb="17">
      <t>イソウ</t>
    </rPh>
    <rPh sb="18" eb="20">
      <t>ソウシン</t>
    </rPh>
    <phoneticPr fontId="4"/>
  </si>
  <si>
    <t>２） 廃棄または消去
◆「YES」と回答された場合、具体的な方法をお知らせください。</t>
    <rPh sb="3" eb="5">
      <t>ハイキ</t>
    </rPh>
    <rPh sb="8" eb="10">
      <t>ショウキョ</t>
    </rPh>
    <phoneticPr fontId="4"/>
  </si>
  <si>
    <t>１）授受
◆「YES」と回答された場合、具体的な方法をお知らせください。
[例]・弊社所定の伝票・台帳を使用して記録している。
　　 ・貴社作成の書式を使用し、５W１H項目を記録している。</t>
    <rPh sb="2" eb="4">
      <t>ジュジュ</t>
    </rPh>
    <rPh sb="24" eb="26">
      <t>ホウホウ</t>
    </rPh>
    <rPh sb="41" eb="43">
      <t>ヘイシャ</t>
    </rPh>
    <rPh sb="43" eb="45">
      <t>ショテイ</t>
    </rPh>
    <rPh sb="46" eb="48">
      <t>デンピョウ</t>
    </rPh>
    <rPh sb="49" eb="51">
      <t>ダイチョウ</t>
    </rPh>
    <rPh sb="52" eb="54">
      <t>シヨウ</t>
    </rPh>
    <rPh sb="56" eb="58">
      <t>キロク</t>
    </rPh>
    <rPh sb="68" eb="69">
      <t>キ</t>
    </rPh>
    <rPh sb="69" eb="70">
      <t>シャ</t>
    </rPh>
    <rPh sb="70" eb="72">
      <t>サクセイ</t>
    </rPh>
    <rPh sb="73" eb="75">
      <t>ショシキ</t>
    </rPh>
    <rPh sb="76" eb="78">
      <t>シヨウ</t>
    </rPh>
    <rPh sb="84" eb="86">
      <t>コウモク</t>
    </rPh>
    <rPh sb="87" eb="89">
      <t>キロク</t>
    </rPh>
    <phoneticPr fontId="4"/>
  </si>
  <si>
    <t>弊社委託業務に関して、個人情報につき以下の処理をする際、伝票・台帳等を用いてその実施を記録・管理していますか。以下の各質問にお答えください。</t>
    <rPh sb="11" eb="13">
      <t>コジン</t>
    </rPh>
    <rPh sb="13" eb="15">
      <t>ジョウホウ</t>
    </rPh>
    <rPh sb="18" eb="20">
      <t>イカ</t>
    </rPh>
    <rPh sb="21" eb="23">
      <t>ショリ</t>
    </rPh>
    <rPh sb="26" eb="27">
      <t>サイ</t>
    </rPh>
    <rPh sb="28" eb="30">
      <t>デンピョウ</t>
    </rPh>
    <rPh sb="31" eb="33">
      <t>ダイチョウ</t>
    </rPh>
    <rPh sb="33" eb="34">
      <t>トウ</t>
    </rPh>
    <rPh sb="35" eb="36">
      <t>モチ</t>
    </rPh>
    <rPh sb="40" eb="42">
      <t>ジッシ</t>
    </rPh>
    <rPh sb="43" eb="45">
      <t>キロク</t>
    </rPh>
    <rPh sb="46" eb="48">
      <t>カンリ</t>
    </rPh>
    <rPh sb="55" eb="57">
      <t>イカ</t>
    </rPh>
    <rPh sb="58" eb="59">
      <t>カク</t>
    </rPh>
    <rPh sb="59" eb="61">
      <t>シツモン</t>
    </rPh>
    <rPh sb="63" eb="64">
      <t>コタ</t>
    </rPh>
    <phoneticPr fontId="4"/>
  </si>
  <si>
    <t>５） 顧客が要求する場合、溶融等の証明書を発行している。</t>
    <rPh sb="3" eb="5">
      <t>コキャク</t>
    </rPh>
    <rPh sb="6" eb="8">
      <t>ヨウキュウ</t>
    </rPh>
    <rPh sb="10" eb="12">
      <t>バアイ</t>
    </rPh>
    <rPh sb="13" eb="15">
      <t>ヨウユウ</t>
    </rPh>
    <rPh sb="15" eb="16">
      <t>トウ</t>
    </rPh>
    <rPh sb="17" eb="20">
      <t>ショウメイショ</t>
    </rPh>
    <rPh sb="21" eb="23">
      <t>ハッコウ</t>
    </rPh>
    <phoneticPr fontId="4"/>
  </si>
  <si>
    <t>４） 個人情報（廃棄物含む）の廃棄等の処理は、予め定められた処理施設で実施している。</t>
    <rPh sb="3" eb="5">
      <t>コジン</t>
    </rPh>
    <rPh sb="5" eb="7">
      <t>ジョウホウ</t>
    </rPh>
    <rPh sb="8" eb="11">
      <t>ハイキブツ</t>
    </rPh>
    <rPh sb="11" eb="12">
      <t>フク</t>
    </rPh>
    <rPh sb="15" eb="18">
      <t>ハイキトウ</t>
    </rPh>
    <rPh sb="19" eb="21">
      <t>ショリ</t>
    </rPh>
    <rPh sb="23" eb="24">
      <t>アラカジ</t>
    </rPh>
    <rPh sb="25" eb="26">
      <t>サダ</t>
    </rPh>
    <rPh sb="30" eb="32">
      <t>ショリ</t>
    </rPh>
    <rPh sb="32" eb="34">
      <t>シセツ</t>
    </rPh>
    <rPh sb="35" eb="37">
      <t>ジッシ</t>
    </rPh>
    <phoneticPr fontId="4"/>
  </si>
  <si>
    <t>３） 個人情報（廃棄物含む）の廃棄等の処理時に、周りに飛散しない措置をとっている。
◆「YES」と回答された場合、どのような方法を取っていますか。
[例]・シャッターで区画された部屋で処理を行っている。</t>
    <rPh sb="3" eb="5">
      <t>コジン</t>
    </rPh>
    <rPh sb="5" eb="7">
      <t>ジョウホウ</t>
    </rPh>
    <rPh sb="8" eb="11">
      <t>ハイキブツ</t>
    </rPh>
    <rPh sb="11" eb="12">
      <t>フク</t>
    </rPh>
    <rPh sb="15" eb="18">
      <t>ハイキトウ</t>
    </rPh>
    <rPh sb="19" eb="21">
      <t>ショリ</t>
    </rPh>
    <rPh sb="21" eb="22">
      <t>ドキ</t>
    </rPh>
    <rPh sb="24" eb="25">
      <t>マワ</t>
    </rPh>
    <rPh sb="27" eb="29">
      <t>ヒサン</t>
    </rPh>
    <rPh sb="32" eb="34">
      <t>ソチ</t>
    </rPh>
    <rPh sb="84" eb="86">
      <t>クカク</t>
    </rPh>
    <rPh sb="89" eb="91">
      <t>ヘヤ</t>
    </rPh>
    <rPh sb="92" eb="94">
      <t>ショリ</t>
    </rPh>
    <rPh sb="95" eb="96">
      <t>オコナ</t>
    </rPh>
    <phoneticPr fontId="4"/>
  </si>
  <si>
    <t>２） 個人情報（廃棄物含む）の保管時に、部外者に見られない措置をとっている。
◆「YES」と回答された場合、どのような方法を取っていますか。
[例]・部外者以外立入禁止の場所に保管している。（外来者は、一時入館証を発行しなければ
　　　入場不可）</t>
    <rPh sb="3" eb="5">
      <t>コジン</t>
    </rPh>
    <rPh sb="5" eb="7">
      <t>ジョウホウ</t>
    </rPh>
    <rPh sb="8" eb="11">
      <t>ハイキブツ</t>
    </rPh>
    <rPh sb="11" eb="12">
      <t>フク</t>
    </rPh>
    <rPh sb="15" eb="17">
      <t>ホカン</t>
    </rPh>
    <rPh sb="17" eb="18">
      <t>ドキ</t>
    </rPh>
    <rPh sb="20" eb="23">
      <t>ブガイシャ</t>
    </rPh>
    <rPh sb="24" eb="25">
      <t>ミ</t>
    </rPh>
    <rPh sb="29" eb="31">
      <t>ソチ</t>
    </rPh>
    <rPh sb="72" eb="73">
      <t>レイ</t>
    </rPh>
    <phoneticPr fontId="4"/>
  </si>
  <si>
    <t>１） 個人情報（廃棄物含む）の保管時に、周りに飛散しない措置をとっている。
◆「YES」と回答された場合、どのような方法を取っていますか。
[例]・シャッターで区画された部屋に保管している。
　　 ・コンテナに密閉した状態で保管している。</t>
    <rPh sb="3" eb="5">
      <t>コジン</t>
    </rPh>
    <rPh sb="5" eb="7">
      <t>ジョウホウ</t>
    </rPh>
    <rPh sb="8" eb="11">
      <t>ハイキブツ</t>
    </rPh>
    <rPh sb="11" eb="12">
      <t>フク</t>
    </rPh>
    <rPh sb="15" eb="17">
      <t>ホカン</t>
    </rPh>
    <rPh sb="17" eb="18">
      <t>ドキ</t>
    </rPh>
    <rPh sb="20" eb="21">
      <t>マワ</t>
    </rPh>
    <rPh sb="23" eb="25">
      <t>ヒサン</t>
    </rPh>
    <rPh sb="28" eb="30">
      <t>ソチ</t>
    </rPh>
    <rPh sb="80" eb="82">
      <t>クカク</t>
    </rPh>
    <rPh sb="85" eb="87">
      <t>ヘヤ</t>
    </rPh>
    <rPh sb="88" eb="90">
      <t>ホカン</t>
    </rPh>
    <rPh sb="105" eb="107">
      <t>ミッペイ</t>
    </rPh>
    <rPh sb="109" eb="111">
      <t>ジョウタイ</t>
    </rPh>
    <rPh sb="112" eb="114">
      <t>ホカン</t>
    </rPh>
    <phoneticPr fontId="4"/>
  </si>
  <si>
    <r>
      <t>弊社委託業務に関して、物理媒体（紙・記録メディア）の形態で</t>
    </r>
    <r>
      <rPr>
        <sz val="9"/>
        <color indexed="12"/>
        <rFont val="ＭＳ Ｐゴシック"/>
        <family val="3"/>
        <charset val="128"/>
      </rPr>
      <t>個人情報を処理または保管することがある場合</t>
    </r>
    <r>
      <rPr>
        <sz val="9"/>
        <rFont val="ＭＳ Ｐゴシック"/>
        <family val="3"/>
        <charset val="128"/>
      </rPr>
      <t>、盗難や紛失による
個人情報漏洩を防止するための対策に関し、以下の各質問に対しお答えください。</t>
    </r>
    <rPh sb="26" eb="28">
      <t>ケイタイ</t>
    </rPh>
    <rPh sb="29" eb="31">
      <t>コジン</t>
    </rPh>
    <rPh sb="31" eb="33">
      <t>ジョウホウ</t>
    </rPh>
    <rPh sb="34" eb="36">
      <t>ショリ</t>
    </rPh>
    <rPh sb="39" eb="41">
      <t>ホカン</t>
    </rPh>
    <rPh sb="48" eb="50">
      <t>バアイ</t>
    </rPh>
    <rPh sb="51" eb="53">
      <t>トウナン</t>
    </rPh>
    <rPh sb="54" eb="56">
      <t>フンシツ</t>
    </rPh>
    <rPh sb="60" eb="62">
      <t>コジン</t>
    </rPh>
    <rPh sb="62" eb="64">
      <t>ジョウホウ</t>
    </rPh>
    <rPh sb="64" eb="66">
      <t>ロウエイ</t>
    </rPh>
    <rPh sb="67" eb="69">
      <t>ボウシ</t>
    </rPh>
    <rPh sb="74" eb="76">
      <t>タイサク</t>
    </rPh>
    <rPh sb="77" eb="78">
      <t>カン</t>
    </rPh>
    <rPh sb="80" eb="82">
      <t>イカ</t>
    </rPh>
    <rPh sb="83" eb="86">
      <t>カクシツモン</t>
    </rPh>
    <rPh sb="87" eb="88">
      <t>タイ</t>
    </rPh>
    <rPh sb="90" eb="91">
      <t>コタ</t>
    </rPh>
    <phoneticPr fontId="4"/>
  </si>
  <si>
    <t>５） 個人情報（廃棄物含む）の運搬中に、外部から個人情報が見えない措置をとっている。
◆「YES」と回答された場合、どのような方法を取っていますか。</t>
    <rPh sb="8" eb="11">
      <t>ハイキブツ</t>
    </rPh>
    <rPh sb="11" eb="12">
      <t>フク</t>
    </rPh>
    <rPh sb="20" eb="22">
      <t>ガイブ</t>
    </rPh>
    <rPh sb="24" eb="26">
      <t>コジン</t>
    </rPh>
    <rPh sb="26" eb="28">
      <t>ジョウホウ</t>
    </rPh>
    <rPh sb="29" eb="30">
      <t>ミ</t>
    </rPh>
    <rPh sb="33" eb="35">
      <t>ソチ</t>
    </rPh>
    <phoneticPr fontId="4"/>
  </si>
  <si>
    <t>４） 個人情報（廃棄物含む）の運搬中に、個人情報が荷室から落ちたり、飛び出したりしない措置を取っている。
◆「YES」と回答された場合、どのような方法を取っていますか。</t>
    <rPh sb="8" eb="11">
      <t>ハイキブツ</t>
    </rPh>
    <rPh sb="11" eb="12">
      <t>フク</t>
    </rPh>
    <rPh sb="20" eb="22">
      <t>コジン</t>
    </rPh>
    <rPh sb="22" eb="24">
      <t>ジョウホウ</t>
    </rPh>
    <rPh sb="25" eb="26">
      <t>ニ</t>
    </rPh>
    <rPh sb="26" eb="27">
      <t>シツ</t>
    </rPh>
    <rPh sb="29" eb="30">
      <t>オ</t>
    </rPh>
    <rPh sb="34" eb="35">
      <t>ト</t>
    </rPh>
    <rPh sb="36" eb="37">
      <t>ダ</t>
    </rPh>
    <rPh sb="43" eb="45">
      <t>ソチ</t>
    </rPh>
    <rPh sb="46" eb="47">
      <t>ト</t>
    </rPh>
    <phoneticPr fontId="4"/>
  </si>
  <si>
    <t>３） 個人情報（廃棄物含む）の運搬中に、車から離れる場合は、荷室は施錠されている。</t>
    <rPh sb="8" eb="11">
      <t>ハイキブツ</t>
    </rPh>
    <rPh sb="11" eb="12">
      <t>フク</t>
    </rPh>
    <rPh sb="23" eb="24">
      <t>ハナ</t>
    </rPh>
    <rPh sb="26" eb="28">
      <t>バアイ</t>
    </rPh>
    <rPh sb="30" eb="31">
      <t>ニ</t>
    </rPh>
    <rPh sb="31" eb="32">
      <t>シツ</t>
    </rPh>
    <rPh sb="33" eb="35">
      <t>セジョウ</t>
    </rPh>
    <phoneticPr fontId="4"/>
  </si>
  <si>
    <t>２） 個人情報（廃棄物含む）の運搬中に、車から離れる場合は、車両本体は施錠されている。</t>
    <rPh sb="23" eb="24">
      <t>ハナ</t>
    </rPh>
    <rPh sb="26" eb="28">
      <t>バアイ</t>
    </rPh>
    <rPh sb="30" eb="32">
      <t>シャリョウ</t>
    </rPh>
    <rPh sb="32" eb="34">
      <t>ホンタイ</t>
    </rPh>
    <rPh sb="35" eb="37">
      <t>セジョウ</t>
    </rPh>
    <phoneticPr fontId="4"/>
  </si>
  <si>
    <t>１） 個人情報（廃棄物含む）の運搬中に、車両が無人になることはない。</t>
    <rPh sb="3" eb="5">
      <t>コジン</t>
    </rPh>
    <rPh sb="5" eb="7">
      <t>ジョウホウ</t>
    </rPh>
    <rPh sb="8" eb="11">
      <t>ハイキブツ</t>
    </rPh>
    <rPh sb="11" eb="12">
      <t>フク</t>
    </rPh>
    <rPh sb="15" eb="18">
      <t>ウンパンチュウ</t>
    </rPh>
    <rPh sb="20" eb="22">
      <t>シャリョウ</t>
    </rPh>
    <rPh sb="23" eb="25">
      <t>ムジン</t>
    </rPh>
    <phoneticPr fontId="4"/>
  </si>
  <si>
    <r>
      <t>弊社委託業務に関して、物理媒体（紙・記録メディア）の形態で</t>
    </r>
    <r>
      <rPr>
        <sz val="9"/>
        <color indexed="12"/>
        <rFont val="ＭＳ Ｐゴシック"/>
        <family val="3"/>
        <charset val="128"/>
      </rPr>
      <t>個人情報を移送することがある場合</t>
    </r>
    <r>
      <rPr>
        <sz val="9"/>
        <rFont val="ＭＳ Ｐゴシック"/>
        <family val="3"/>
        <charset val="128"/>
      </rPr>
      <t xml:space="preserve">、盗難や紛失による
個人情報漏洩を防止するための対策に関し、以下の各質問に対しお答えください。
</t>
    </r>
    <r>
      <rPr>
        <sz val="9"/>
        <color indexed="10"/>
        <rFont val="ＭＳ Ｐゴシック"/>
        <family val="3"/>
        <charset val="128"/>
      </rPr>
      <t>＜弊社委託業務がない及び予定がない場合は、貴社における標準的な管理状況に照らしてお答えください。以下、「弊社委託業務」を対象とした質問は同様。＞</t>
    </r>
    <rPh sb="26" eb="28">
      <t>ケイタイ</t>
    </rPh>
    <rPh sb="29" eb="31">
      <t>コジン</t>
    </rPh>
    <rPh sb="31" eb="33">
      <t>ジョウホウ</t>
    </rPh>
    <rPh sb="34" eb="36">
      <t>イソウ</t>
    </rPh>
    <rPh sb="43" eb="45">
      <t>バアイ</t>
    </rPh>
    <rPh sb="46" eb="48">
      <t>トウナン</t>
    </rPh>
    <rPh sb="49" eb="51">
      <t>フンシツ</t>
    </rPh>
    <rPh sb="55" eb="57">
      <t>コジン</t>
    </rPh>
    <rPh sb="57" eb="59">
      <t>ジョウホウ</t>
    </rPh>
    <rPh sb="59" eb="61">
      <t>ロウエイ</t>
    </rPh>
    <rPh sb="62" eb="64">
      <t>ボウシ</t>
    </rPh>
    <rPh sb="69" eb="71">
      <t>タイサク</t>
    </rPh>
    <rPh sb="72" eb="73">
      <t>カン</t>
    </rPh>
    <rPh sb="75" eb="77">
      <t>イカ</t>
    </rPh>
    <rPh sb="78" eb="81">
      <t>カクシツモン</t>
    </rPh>
    <rPh sb="82" eb="83">
      <t>タイ</t>
    </rPh>
    <rPh sb="85" eb="86">
      <t>コタ</t>
    </rPh>
    <phoneticPr fontId="4"/>
  </si>
  <si>
    <t>個人情報取扱いエリアから個人情報の不正な持出しを防ぐための対策を講じていますか。（電子情報をメディアにコピーして持出すことや紙媒体を持出すリスクを防止する対策を想定しています。）
◆「YES」と回答された場合、具体的な対策内容をお知らせください。
[例]・個人情報の記載書類、及び外部記録メディア（個人情報データのバックアップ含む）は、保管庫・
　　　書棚に施錠保管している。
　　 ・個人情報取扱いエリアに撮影・複写・持出しすることが可能な機器の持込を禁止している。</t>
    <rPh sb="17" eb="19">
      <t>フセイ</t>
    </rPh>
    <rPh sb="20" eb="22">
      <t>モチダ</t>
    </rPh>
    <rPh sb="24" eb="25">
      <t>フセ</t>
    </rPh>
    <rPh sb="29" eb="31">
      <t>タイサク</t>
    </rPh>
    <rPh sb="32" eb="33">
      <t>コウ</t>
    </rPh>
    <rPh sb="41" eb="43">
      <t>デンシ</t>
    </rPh>
    <rPh sb="43" eb="45">
      <t>ジョウホウ</t>
    </rPh>
    <rPh sb="56" eb="58">
      <t>モチダ</t>
    </rPh>
    <rPh sb="62" eb="63">
      <t>カミ</t>
    </rPh>
    <rPh sb="63" eb="65">
      <t>バイタイ</t>
    </rPh>
    <rPh sb="66" eb="68">
      <t>モチダ</t>
    </rPh>
    <rPh sb="73" eb="75">
      <t>ボウシ</t>
    </rPh>
    <rPh sb="77" eb="79">
      <t>タイサク</t>
    </rPh>
    <rPh sb="80" eb="82">
      <t>ソウテイ</t>
    </rPh>
    <rPh sb="138" eb="139">
      <t>オヨ</t>
    </rPh>
    <phoneticPr fontId="4"/>
  </si>
  <si>
    <t>２） 上記問１）で「YES」と回答された場合、そのエリアへの入室資格の無い者（清掃業者・工事業者・外来者）がエリア内に立ち入る場合の対策は実施されていますか。具体策をお知らせください。
 [例]・外来者に対して、面会人による外来者の出迎え・付添いを徹底している。
　　　・外来者が通る動線を規定し、動線上からの視界・手の届く範囲に個人情報を扱う端末及び
        担当者席を配置しない。</t>
    <rPh sb="30" eb="32">
      <t>ニュウシツ</t>
    </rPh>
    <rPh sb="39" eb="41">
      <t>セイソウ</t>
    </rPh>
    <rPh sb="41" eb="43">
      <t>ギョウシャ</t>
    </rPh>
    <rPh sb="44" eb="46">
      <t>コウジ</t>
    </rPh>
    <rPh sb="46" eb="48">
      <t>ギョウシャ</t>
    </rPh>
    <rPh sb="49" eb="52">
      <t>ガイライシャ</t>
    </rPh>
    <rPh sb="57" eb="58">
      <t>ナイ</t>
    </rPh>
    <rPh sb="59" eb="60">
      <t>タ</t>
    </rPh>
    <rPh sb="61" eb="62">
      <t>イ</t>
    </rPh>
    <rPh sb="63" eb="65">
      <t>バアイ</t>
    </rPh>
    <rPh sb="66" eb="68">
      <t>タイサク</t>
    </rPh>
    <rPh sb="69" eb="71">
      <t>ジッシ</t>
    </rPh>
    <rPh sb="79" eb="81">
      <t>グタイ</t>
    </rPh>
    <rPh sb="81" eb="82">
      <t>サク</t>
    </rPh>
    <rPh sb="83" eb="85">
      <t>オシ</t>
    </rPh>
    <rPh sb="120" eb="122">
      <t>ツキソ</t>
    </rPh>
    <rPh sb="136" eb="139">
      <t>ガイライシャ</t>
    </rPh>
    <rPh sb="140" eb="141">
      <t>トオ</t>
    </rPh>
    <rPh sb="142" eb="144">
      <t>ドウセン</t>
    </rPh>
    <rPh sb="145" eb="147">
      <t>キテイ</t>
    </rPh>
    <rPh sb="149" eb="151">
      <t>ドウセン</t>
    </rPh>
    <rPh sb="151" eb="152">
      <t>ジョウ</t>
    </rPh>
    <rPh sb="155" eb="157">
      <t>シカイ</t>
    </rPh>
    <rPh sb="158" eb="159">
      <t>テ</t>
    </rPh>
    <rPh sb="160" eb="161">
      <t>トド</t>
    </rPh>
    <rPh sb="162" eb="164">
      <t>ハンイ</t>
    </rPh>
    <rPh sb="165" eb="167">
      <t>コジン</t>
    </rPh>
    <rPh sb="167" eb="169">
      <t>ジョウホウ</t>
    </rPh>
    <rPh sb="170" eb="171">
      <t>アツカ</t>
    </rPh>
    <rPh sb="172" eb="174">
      <t>タンマツ</t>
    </rPh>
    <rPh sb="174" eb="175">
      <t>オヨ</t>
    </rPh>
    <rPh sb="185" eb="188">
      <t>タントウシャ</t>
    </rPh>
    <rPh sb="188" eb="189">
      <t>セキ</t>
    </rPh>
    <rPh sb="190" eb="192">
      <t>ハイチ</t>
    </rPh>
    <phoneticPr fontId="4"/>
  </si>
  <si>
    <t>１） 資格有る者のみが入場できる個人情報取扱いエリアを設け、そのエリア内で処理や保管をしている。
◆「YES」と回答された場合、そのエリアへの具体的な入退場管理内容をお知らせください。
　[例]・資格有る者のみが、ICカード認証で入場できるようにしている。
　　　 ・入退場ゲートをビデオカメラで撮影し、その映像を3ヶ月間保存している。</t>
    <rPh sb="3" eb="5">
      <t>シカク</t>
    </rPh>
    <rPh sb="5" eb="6">
      <t>ア</t>
    </rPh>
    <rPh sb="7" eb="8">
      <t>モノ</t>
    </rPh>
    <rPh sb="11" eb="13">
      <t>ニュウジョウ</t>
    </rPh>
    <rPh sb="16" eb="18">
      <t>コジン</t>
    </rPh>
    <rPh sb="18" eb="20">
      <t>ジョウホウ</t>
    </rPh>
    <rPh sb="27" eb="28">
      <t>モウ</t>
    </rPh>
    <rPh sb="35" eb="36">
      <t>ナイ</t>
    </rPh>
    <rPh sb="37" eb="39">
      <t>ショリ</t>
    </rPh>
    <rPh sb="40" eb="42">
      <t>ホカン</t>
    </rPh>
    <rPh sb="77" eb="78">
      <t>ジョウ</t>
    </rPh>
    <rPh sb="98" eb="100">
      <t>シカク</t>
    </rPh>
    <rPh sb="100" eb="101">
      <t>ア</t>
    </rPh>
    <rPh sb="102" eb="103">
      <t>モノ</t>
    </rPh>
    <rPh sb="115" eb="117">
      <t>ニュウジョウ</t>
    </rPh>
    <rPh sb="136" eb="137">
      <t>ジョウ</t>
    </rPh>
    <phoneticPr fontId="4"/>
  </si>
  <si>
    <t>個人情報取り扱い業務を実施する建物における、個人情報取扱いエリア（オフィス・オペレーション室）とその他の一般業務エリアとの
物理的な分離状況について、以下の各質問に対しお答えください。</t>
    <rPh sb="0" eb="2">
      <t>コジン</t>
    </rPh>
    <rPh sb="2" eb="4">
      <t>ジョウホウ</t>
    </rPh>
    <rPh sb="4" eb="5">
      <t>ト</t>
    </rPh>
    <rPh sb="6" eb="7">
      <t>アツカ</t>
    </rPh>
    <rPh sb="8" eb="10">
      <t>ギョウム</t>
    </rPh>
    <rPh sb="11" eb="13">
      <t>ジッシ</t>
    </rPh>
    <rPh sb="15" eb="17">
      <t>タテモノ</t>
    </rPh>
    <rPh sb="50" eb="51">
      <t>タ</t>
    </rPh>
    <rPh sb="52" eb="54">
      <t>イッパン</t>
    </rPh>
    <rPh sb="54" eb="56">
      <t>ギョウム</t>
    </rPh>
    <rPh sb="68" eb="70">
      <t>ジョウキョウ</t>
    </rPh>
    <rPh sb="75" eb="77">
      <t>イカ</t>
    </rPh>
    <rPh sb="78" eb="79">
      <t>カク</t>
    </rPh>
    <rPh sb="79" eb="81">
      <t>シツモン</t>
    </rPh>
    <rPh sb="82" eb="83">
      <t>タイ</t>
    </rPh>
    <rPh sb="85" eb="86">
      <t>コタ</t>
    </rPh>
    <phoneticPr fontId="4"/>
  </si>
  <si>
    <t>２） 個人情報（紙および電子データ）へのアクセス資格</t>
    <rPh sb="8" eb="9">
      <t>カミ</t>
    </rPh>
    <rPh sb="12" eb="17">
      <t>デンシテキ</t>
    </rPh>
    <phoneticPr fontId="4"/>
  </si>
  <si>
    <t>１） 個人情報取扱いエリアへの入場資格</t>
    <rPh sb="16" eb="17">
      <t>ジョウ</t>
    </rPh>
    <phoneticPr fontId="4"/>
  </si>
  <si>
    <t>　　②個人情報の取り扱いに係る建物・部屋・保管庫の安全管理に関する規程</t>
    <rPh sb="33" eb="35">
      <t>キテイ</t>
    </rPh>
    <phoneticPr fontId="4"/>
  </si>
  <si>
    <r>
      <t>質問No.５でお答えいただいたポリシーを遵守する為、以下の事項を定めた内部規程が文書により制定されているか、
下記の質問に回答してください。</t>
    </r>
    <r>
      <rPr>
        <sz val="9"/>
        <color indexed="12"/>
        <rFont val="ＭＳ Ｐゴシック"/>
        <family val="3"/>
        <charset val="128"/>
      </rPr>
      <t>「YES」「一部有」の場合は関連する規程の名称を回答欄に記入ください。</t>
    </r>
    <rPh sb="0" eb="2">
      <t>シツモン</t>
    </rPh>
    <rPh sb="55" eb="57">
      <t>カキ</t>
    </rPh>
    <rPh sb="58" eb="60">
      <t>シツモン</t>
    </rPh>
    <rPh sb="61" eb="63">
      <t>カイトウ</t>
    </rPh>
    <rPh sb="76" eb="78">
      <t>イチブ</t>
    </rPh>
    <rPh sb="78" eb="79">
      <t>ウ</t>
    </rPh>
    <rPh sb="81" eb="83">
      <t>バアイ</t>
    </rPh>
    <rPh sb="84" eb="86">
      <t>カンレン</t>
    </rPh>
    <rPh sb="88" eb="90">
      <t>キテイ</t>
    </rPh>
    <rPh sb="91" eb="93">
      <t>メイショウ</t>
    </rPh>
    <rPh sb="98" eb="100">
      <t>キニュウ</t>
    </rPh>
    <phoneticPr fontId="4"/>
  </si>
  <si>
    <t>マニュフェストが必要なケースは漏れなく発行する等、関係する法令を遵守して事業を行っている。</t>
    <rPh sb="8" eb="10">
      <t>ヒツヨウ</t>
    </rPh>
    <rPh sb="15" eb="16">
      <t>モ</t>
    </rPh>
    <rPh sb="19" eb="21">
      <t>ハッコウ</t>
    </rPh>
    <rPh sb="23" eb="24">
      <t>トウ</t>
    </rPh>
    <rPh sb="25" eb="27">
      <t>カンケイ</t>
    </rPh>
    <rPh sb="29" eb="31">
      <t>ホウレイ</t>
    </rPh>
    <rPh sb="32" eb="34">
      <t>ジュンシュ</t>
    </rPh>
    <rPh sb="36" eb="38">
      <t>ジギョウ</t>
    </rPh>
    <rPh sb="39" eb="40">
      <t>オコナ</t>
    </rPh>
    <phoneticPr fontId="4"/>
  </si>
  <si>
    <t>産業廃棄物収集運搬業者・処分業者、専ら再生利用の目的となる産業廃棄物の収集又は運搬を業として行う者等、事業を行うために必要な許可を有している。</t>
    <rPh sb="0" eb="2">
      <t>サンギョウ</t>
    </rPh>
    <rPh sb="2" eb="5">
      <t>ハイキブツ</t>
    </rPh>
    <rPh sb="5" eb="7">
      <t>シュウシュウ</t>
    </rPh>
    <rPh sb="7" eb="9">
      <t>ウンパン</t>
    </rPh>
    <rPh sb="9" eb="11">
      <t>ギョウシャ</t>
    </rPh>
    <rPh sb="12" eb="14">
      <t>ショブン</t>
    </rPh>
    <rPh sb="14" eb="16">
      <t>ギョウシャ</t>
    </rPh>
    <rPh sb="17" eb="18">
      <t>モッパ</t>
    </rPh>
    <rPh sb="19" eb="21">
      <t>サイセイ</t>
    </rPh>
    <rPh sb="21" eb="23">
      <t>リヨウ</t>
    </rPh>
    <rPh sb="24" eb="26">
      <t>モクテキ</t>
    </rPh>
    <rPh sb="29" eb="31">
      <t>サンギョウ</t>
    </rPh>
    <rPh sb="31" eb="34">
      <t>ハイキブツ</t>
    </rPh>
    <rPh sb="35" eb="37">
      <t>シュウシュウ</t>
    </rPh>
    <rPh sb="37" eb="38">
      <t>マタ</t>
    </rPh>
    <rPh sb="39" eb="41">
      <t>ウンパン</t>
    </rPh>
    <rPh sb="42" eb="43">
      <t>ギョウ</t>
    </rPh>
    <rPh sb="46" eb="47">
      <t>オコナ</t>
    </rPh>
    <rPh sb="48" eb="49">
      <t>モノ</t>
    </rPh>
    <rPh sb="49" eb="50">
      <t>トウ</t>
    </rPh>
    <rPh sb="51" eb="53">
      <t>ジギョウ</t>
    </rPh>
    <rPh sb="54" eb="55">
      <t>オコナ</t>
    </rPh>
    <rPh sb="59" eb="61">
      <t>ヒツヨウ</t>
    </rPh>
    <rPh sb="62" eb="64">
      <t>キョカ</t>
    </rPh>
    <rPh sb="65" eb="66">
      <t>ユウ</t>
    </rPh>
    <phoneticPr fontId="4"/>
  </si>
  <si>
    <t>法令順守</t>
    <rPh sb="0" eb="2">
      <t>ホウレイ</t>
    </rPh>
    <rPh sb="2" eb="4">
      <t>ジュンシュ</t>
    </rPh>
    <phoneticPr fontId="4"/>
  </si>
  <si>
    <t>【廃棄物処理委託用】</t>
    <rPh sb="1" eb="4">
      <t>ハイキブツ</t>
    </rPh>
    <rPh sb="4" eb="6">
      <t>ショリ</t>
    </rPh>
    <rPh sb="6" eb="8">
      <t>イタク</t>
    </rPh>
    <rPh sb="8" eb="9">
      <t>ヨウ</t>
    </rPh>
    <phoneticPr fontId="4"/>
  </si>
  <si>
    <r>
      <t>CSR（企業の社会的責任）に関して、貴社の取り組み状況について下記設問に
ご回答ください｡＊ご回答は、該当する□欄へ数字“</t>
    </r>
    <r>
      <rPr>
        <b/>
        <sz val="11"/>
        <color indexed="10"/>
        <rFont val="ＭＳ Ｐゴシック"/>
        <family val="3"/>
        <charset val="128"/>
      </rPr>
      <t>１</t>
    </r>
    <r>
      <rPr>
        <b/>
        <sz val="11"/>
        <color indexed="12"/>
        <rFont val="ＭＳ Ｐゴシック"/>
        <family val="3"/>
        <charset val="128"/>
      </rPr>
      <t>”を記入ください。</t>
    </r>
    <rPh sb="4" eb="6">
      <t>キギョウ</t>
    </rPh>
    <rPh sb="7" eb="10">
      <t>シャカイテキ</t>
    </rPh>
    <rPh sb="10" eb="12">
      <t>セキニン</t>
    </rPh>
    <rPh sb="14" eb="15">
      <t>カン</t>
    </rPh>
    <rPh sb="18" eb="20">
      <t>キシャ</t>
    </rPh>
    <rPh sb="21" eb="22">
      <t>ト</t>
    </rPh>
    <rPh sb="23" eb="24">
      <t>ク</t>
    </rPh>
    <rPh sb="25" eb="27">
      <t>ジョウキョウ</t>
    </rPh>
    <rPh sb="33" eb="35">
      <t>セツモン</t>
    </rPh>
    <rPh sb="58" eb="60">
      <t>スウジ</t>
    </rPh>
    <phoneticPr fontId="3"/>
  </si>
  <si>
    <t>・「チェック」欄へのご回答が「ＮＯ」の場合で、実施予定があるときは、その予定時期を記入してください。</t>
    <phoneticPr fontId="4"/>
  </si>
  <si>
    <t>・「チェック」欄へのご回答が「ＮＯ」の場合で、実施予定があるときは、その予定時期を記入してください。</t>
    <phoneticPr fontId="4"/>
  </si>
  <si>
    <t>・「チェック」欄へのご回答が「ＮＯ」の場合で、実施予定があるときは、その予定時期を記入してください。</t>
    <phoneticPr fontId="4"/>
  </si>
  <si>
    <t>ＦＰＳ委託先品質確認シート（委託先記入用）</t>
    <rPh sb="3" eb="6">
      <t>イタクサキ</t>
    </rPh>
    <rPh sb="6" eb="8">
      <t>ヒンシツ</t>
    </rPh>
    <rPh sb="8" eb="10">
      <t>カクニン</t>
    </rPh>
    <rPh sb="14" eb="16">
      <t>イタク</t>
    </rPh>
    <rPh sb="16" eb="17">
      <t>サキ</t>
    </rPh>
    <rPh sb="17" eb="19">
      <t>キニュウ</t>
    </rPh>
    <rPh sb="19" eb="20">
      <t>ヨウ</t>
    </rPh>
    <phoneticPr fontId="4"/>
  </si>
  <si>
    <t>ＴＥＬ</t>
    <phoneticPr fontId="4"/>
  </si>
  <si>
    <t>所属</t>
    <rPh sb="0" eb="2">
      <t>ショゾク</t>
    </rPh>
    <phoneticPr fontId="4"/>
  </si>
  <si>
    <t>ＦＡＸ</t>
    <phoneticPr fontId="4"/>
  </si>
  <si>
    <t>e-mail</t>
    <phoneticPr fontId="4"/>
  </si>
  <si>
    <t xml:space="preserve">・ 以下の質問内容を確認いただき、「回答欄」及び「補足欄」の記入をお願いします。 </t>
    <phoneticPr fontId="4"/>
  </si>
  <si>
    <r>
      <t>　尚、回答欄は該当する選択肢を</t>
    </r>
    <r>
      <rPr>
        <sz val="10"/>
        <color rgb="FFFF0000"/>
        <rFont val="ＭＳ Ｐゴシック"/>
        <family val="3"/>
        <charset val="128"/>
      </rPr>
      <t>■</t>
    </r>
    <r>
      <rPr>
        <sz val="10"/>
        <rFont val="ＭＳ Ｐゴシック"/>
        <family val="3"/>
        <charset val="128"/>
      </rPr>
      <t>にして下さい。</t>
    </r>
    <phoneticPr fontId="4"/>
  </si>
  <si>
    <t>【設問１】</t>
    <rPh sb="1" eb="3">
      <t>セツモン</t>
    </rPh>
    <phoneticPr fontId="4"/>
  </si>
  <si>
    <t>No</t>
    <phoneticPr fontId="4"/>
  </si>
  <si>
    <t>回答</t>
    <rPh sb="0" eb="2">
      <t>カイトウ</t>
    </rPh>
    <phoneticPr fontId="4"/>
  </si>
  <si>
    <t>補足</t>
    <rPh sb="0" eb="2">
      <t>ホソク</t>
    </rPh>
    <phoneticPr fontId="4"/>
  </si>
  <si>
    <t>受託可能作業</t>
    <rPh sb="0" eb="2">
      <t>ジュタク</t>
    </rPh>
    <rPh sb="2" eb="4">
      <t>カノウ</t>
    </rPh>
    <rPh sb="4" eb="6">
      <t>サギョウ</t>
    </rPh>
    <phoneticPr fontId="4"/>
  </si>
  <si>
    <t>1-1</t>
    <phoneticPr fontId="4"/>
  </si>
  <si>
    <t xml:space="preserve">受託できる作業を選択して下さい。       </t>
    <phoneticPr fontId="4"/>
  </si>
  <si>
    <t>＜システム開発・電算処理＞※複数回答可</t>
    <rPh sb="5" eb="7">
      <t>カイハツ</t>
    </rPh>
    <rPh sb="8" eb="10">
      <t>デンサン</t>
    </rPh>
    <rPh sb="10" eb="12">
      <t>ショリ</t>
    </rPh>
    <rPh sb="14" eb="16">
      <t>フクスウ</t>
    </rPh>
    <rPh sb="16" eb="18">
      <t>カイトウ</t>
    </rPh>
    <rPh sb="18" eb="19">
      <t>カ</t>
    </rPh>
    <phoneticPr fontId="4"/>
  </si>
  <si>
    <t>□</t>
  </si>
  <si>
    <t>（開発１）自社開発プログラムでのプリントデータ編集・加工が可能</t>
    <rPh sb="1" eb="3">
      <t>カイハツ</t>
    </rPh>
    <rPh sb="5" eb="7">
      <t>ジシャ</t>
    </rPh>
    <rPh sb="7" eb="9">
      <t>カイハツ</t>
    </rPh>
    <rPh sb="23" eb="25">
      <t>ヘンシュウ</t>
    </rPh>
    <rPh sb="26" eb="28">
      <t>カコウ</t>
    </rPh>
    <rPh sb="29" eb="31">
      <t>カノウ</t>
    </rPh>
    <phoneticPr fontId="4"/>
  </si>
  <si>
    <t>（開発２）簡易作表ソフトやＰＤＦ支給で対応可能</t>
    <phoneticPr fontId="4"/>
  </si>
  <si>
    <t>＜プリント・加工処理＞※複数回答可</t>
    <rPh sb="6" eb="8">
      <t>カコウ</t>
    </rPh>
    <rPh sb="8" eb="10">
      <t>ショリ</t>
    </rPh>
    <rPh sb="12" eb="14">
      <t>フクスウ</t>
    </rPh>
    <rPh sb="14" eb="16">
      <t>カイトウ</t>
    </rPh>
    <rPh sb="16" eb="17">
      <t>カ</t>
    </rPh>
    <phoneticPr fontId="4"/>
  </si>
  <si>
    <t>プリント</t>
    <phoneticPr fontId="4"/>
  </si>
  <si>
    <t>メールシーラー</t>
    <phoneticPr fontId="4"/>
  </si>
  <si>
    <t>封入封緘（機械）</t>
    <rPh sb="0" eb="4">
      <t>フウニュウ</t>
    </rPh>
    <rPh sb="5" eb="7">
      <t>キカイ</t>
    </rPh>
    <phoneticPr fontId="4"/>
  </si>
  <si>
    <t>手作業</t>
    <rPh sb="0" eb="3">
      <t>テサギョウ</t>
    </rPh>
    <phoneticPr fontId="4"/>
  </si>
  <si>
    <t>ブッキング</t>
    <phoneticPr fontId="4"/>
  </si>
  <si>
    <t>その他加工機（複数記載可）</t>
    <rPh sb="2" eb="3">
      <t>タ</t>
    </rPh>
    <rPh sb="3" eb="5">
      <t>カコウ</t>
    </rPh>
    <rPh sb="5" eb="6">
      <t>キ</t>
    </rPh>
    <rPh sb="7" eb="9">
      <t>フクスウ</t>
    </rPh>
    <rPh sb="9" eb="11">
      <t>キサイ</t>
    </rPh>
    <rPh sb="11" eb="12">
      <t>カ</t>
    </rPh>
    <phoneticPr fontId="4"/>
  </si>
  <si>
    <t>機器名</t>
    <rPh sb="0" eb="2">
      <t>キキ</t>
    </rPh>
    <rPh sb="2" eb="3">
      <t>メイ</t>
    </rPh>
    <phoneticPr fontId="4"/>
  </si>
  <si>
    <t>①</t>
    <phoneticPr fontId="4"/>
  </si>
  <si>
    <t>②</t>
    <phoneticPr fontId="4"/>
  </si>
  <si>
    <t>③</t>
    <phoneticPr fontId="4"/>
  </si>
  <si>
    <t>④</t>
    <phoneticPr fontId="4"/>
  </si>
  <si>
    <t>⑤</t>
    <phoneticPr fontId="4"/>
  </si>
  <si>
    <t>⑥</t>
    <phoneticPr fontId="4"/>
  </si>
  <si>
    <t>⑦</t>
    <phoneticPr fontId="4"/>
  </si>
  <si>
    <t>⑧</t>
    <phoneticPr fontId="4"/>
  </si>
  <si>
    <t>【設問２】</t>
    <rPh sb="1" eb="3">
      <t>セツモン</t>
    </rPh>
    <phoneticPr fontId="4"/>
  </si>
  <si>
    <t>No</t>
    <phoneticPr fontId="4"/>
  </si>
  <si>
    <t>公的認証</t>
    <rPh sb="0" eb="2">
      <t>コウテキ</t>
    </rPh>
    <rPh sb="2" eb="4">
      <t>ニンショウ</t>
    </rPh>
    <phoneticPr fontId="4"/>
  </si>
  <si>
    <t>2-1</t>
    <phoneticPr fontId="4"/>
  </si>
  <si>
    <t>品質マネジメントシステム（ISO9001）を取得している。</t>
  </si>
  <si>
    <t>YES</t>
    <phoneticPr fontId="4"/>
  </si>
  <si>
    <t>NO</t>
    <phoneticPr fontId="4"/>
  </si>
  <si>
    <t>「ＹＥＳ」の場合</t>
    <rPh sb="6" eb="8">
      <t>バアイ</t>
    </rPh>
    <phoneticPr fontId="4"/>
  </si>
  <si>
    <t>認証番号：</t>
    <rPh sb="0" eb="2">
      <t>ニンショウ</t>
    </rPh>
    <rPh sb="2" eb="4">
      <t>バンゴウ</t>
    </rPh>
    <phoneticPr fontId="4"/>
  </si>
  <si>
    <t>取得年月：</t>
    <rPh sb="0" eb="2">
      <t>シュトク</t>
    </rPh>
    <rPh sb="2" eb="4">
      <t>ネンゲツ</t>
    </rPh>
    <phoneticPr fontId="4"/>
  </si>
  <si>
    <t>月</t>
    <rPh sb="0" eb="1">
      <t>ツキ</t>
    </rPh>
    <phoneticPr fontId="4"/>
  </si>
  <si>
    <t>「NO」の場合</t>
    <rPh sb="5" eb="7">
      <t>バアイ</t>
    </rPh>
    <phoneticPr fontId="4"/>
  </si>
  <si>
    <t>ﾌﾟﾗｲﾊﾞｼｰﾏｰｸ(又はISMS）を取得している　</t>
    <rPh sb="12" eb="13">
      <t>マタ</t>
    </rPh>
    <rPh sb="20" eb="22">
      <t>シュトク</t>
    </rPh>
    <phoneticPr fontId="4"/>
  </si>
  <si>
    <t>現場確認</t>
    <rPh sb="0" eb="2">
      <t>ゲンバ</t>
    </rPh>
    <rPh sb="2" eb="4">
      <t>カクニン</t>
    </rPh>
    <phoneticPr fontId="4"/>
  </si>
  <si>
    <t>2-2</t>
    <phoneticPr fontId="4"/>
  </si>
  <si>
    <t>現場見学、作業立会いができる。
※NOの場合は「ビデオ確認」ができる。</t>
    <phoneticPr fontId="4"/>
  </si>
  <si>
    <t>ビデオ確認</t>
    <rPh sb="3" eb="5">
      <t>カクニン</t>
    </rPh>
    <phoneticPr fontId="4"/>
  </si>
  <si>
    <t>2-3</t>
    <phoneticPr fontId="4"/>
  </si>
  <si>
    <t>不良品が発生した場合は、必要であれば該当作業の現地確認ができる。
※否の場合は「ビデオ」等で確認できる。</t>
    <phoneticPr fontId="4"/>
  </si>
  <si>
    <t>ビデオ等で確認</t>
    <rPh sb="3" eb="4">
      <t>トウ</t>
    </rPh>
    <rPh sb="5" eb="7">
      <t>カクニン</t>
    </rPh>
    <phoneticPr fontId="4"/>
  </si>
  <si>
    <t>【設問３】</t>
    <rPh sb="1" eb="3">
      <t>セツモン</t>
    </rPh>
    <phoneticPr fontId="4"/>
  </si>
  <si>
    <t>受託可能作業に＜システム開発・電算処理　（開発１）自社開発プログラムでのプリントデータ編集・加工が可能＞を選択された場合のみ、回答して下さい。</t>
    <phoneticPr fontId="4"/>
  </si>
  <si>
    <t>No</t>
    <phoneticPr fontId="4"/>
  </si>
  <si>
    <t>システム開発</t>
    <rPh sb="4" eb="6">
      <t>カイハツ</t>
    </rPh>
    <phoneticPr fontId="4"/>
  </si>
  <si>
    <t>システム仕様の文書・共有化</t>
    <rPh sb="4" eb="6">
      <t>シヨウ</t>
    </rPh>
    <rPh sb="7" eb="9">
      <t>ブンショ</t>
    </rPh>
    <rPh sb="10" eb="13">
      <t>キョウユウカ</t>
    </rPh>
    <phoneticPr fontId="4"/>
  </si>
  <si>
    <t>3-1</t>
    <phoneticPr fontId="4"/>
  </si>
  <si>
    <t>システム設計書、ファイルレイアウト等のドキュメントを作成し、案件単位に整理している。</t>
    <phoneticPr fontId="4"/>
  </si>
  <si>
    <t>出力結果の妥当性</t>
  </si>
  <si>
    <t>3-2</t>
  </si>
  <si>
    <t>桁落ちクレーム防止のため、フル桁データ等でプリントテストを行なっており、実施結果の証跡がある。</t>
    <rPh sb="0" eb="1">
      <t>ケタ</t>
    </rPh>
    <rPh sb="1" eb="2">
      <t>オ</t>
    </rPh>
    <rPh sb="7" eb="9">
      <t>ボウシ</t>
    </rPh>
    <rPh sb="19" eb="20">
      <t>トウ</t>
    </rPh>
    <phoneticPr fontId="4"/>
  </si>
  <si>
    <t>確認方法：</t>
    <rPh sb="0" eb="2">
      <t>カクニン</t>
    </rPh>
    <rPh sb="2" eb="4">
      <t>ホウホウ</t>
    </rPh>
    <phoneticPr fontId="4"/>
  </si>
  <si>
    <t>3-3</t>
  </si>
  <si>
    <t>実施したテスト項目とその結果が記入されている証跡（テスト結果表）がある。</t>
  </si>
  <si>
    <t>YES</t>
    <phoneticPr fontId="4"/>
  </si>
  <si>
    <t>NO</t>
    <phoneticPr fontId="4"/>
  </si>
  <si>
    <t>3-4</t>
  </si>
  <si>
    <t>開発担当者以外の第三者もテスト結果の妥当性を検証しており、検証証跡がある。</t>
    <phoneticPr fontId="4"/>
  </si>
  <si>
    <t>プログラムの保全</t>
    <phoneticPr fontId="4"/>
  </si>
  <si>
    <t>3-5</t>
  </si>
  <si>
    <t>定期的（１回/週以上）に、外部媒体等にバックアップしている。</t>
    <phoneticPr fontId="4"/>
  </si>
  <si>
    <t>ﾊﾞｯｸｱｯﾌﾟ方法（媒体）：</t>
    <rPh sb="8" eb="9">
      <t>（</t>
    </rPh>
    <rPh sb="9" eb="10">
      <t>バイ</t>
    </rPh>
    <rPh sb="11" eb="13">
      <t>バイタイ</t>
    </rPh>
    <phoneticPr fontId="4"/>
  </si>
  <si>
    <t>3-6</t>
    <phoneticPr fontId="4"/>
  </si>
  <si>
    <t>バックアップしたプログラムは、耐火金庫や別の建屋に保管する等の災害対策を実施している。</t>
    <phoneticPr fontId="4"/>
  </si>
  <si>
    <t>実施策：</t>
    <rPh sb="0" eb="2">
      <t>ジッシ</t>
    </rPh>
    <rPh sb="2" eb="3">
      <t>サク</t>
    </rPh>
    <phoneticPr fontId="4"/>
  </si>
  <si>
    <t>電算処理</t>
    <rPh sb="0" eb="2">
      <t>デンサン</t>
    </rPh>
    <rPh sb="2" eb="4">
      <t>ショリ</t>
    </rPh>
    <phoneticPr fontId="4"/>
  </si>
  <si>
    <t>電算手順の文書・標準化</t>
  </si>
  <si>
    <t>3-7</t>
    <phoneticPr fontId="4"/>
  </si>
  <si>
    <t>電算処理手順書（オペレーションマニュアル）が作成されている。</t>
  </si>
  <si>
    <t>処理済データの扱い</t>
    <phoneticPr fontId="4"/>
  </si>
  <si>
    <t>3-8</t>
  </si>
  <si>
    <t>処理が完了したデータは、速やかにコンピュータ内から削除される仕組みとなっている。
※次回処理時に上書きされ削除される仕組みは不可。</t>
    <phoneticPr fontId="4"/>
  </si>
  <si>
    <t>処理結果の妥当性</t>
    <phoneticPr fontId="4"/>
  </si>
  <si>
    <t>3-9</t>
    <phoneticPr fontId="4"/>
  </si>
  <si>
    <t>客先データ件数（INPUT）とプリントデータ作成件数(OUTPUT)の整合性を確認（目視でも可）してお
り、プリントデータ作成件数は記録し、記録は２ヶ月以上保管している。</t>
    <phoneticPr fontId="4"/>
  </si>
  <si>
    <t>保管期間：</t>
    <rPh sb="0" eb="2">
      <t>ホカン</t>
    </rPh>
    <rPh sb="2" eb="4">
      <t>キカン</t>
    </rPh>
    <phoneticPr fontId="4"/>
  </si>
  <si>
    <t>【設問４】</t>
    <rPh sb="1" eb="3">
      <t>セツモン</t>
    </rPh>
    <phoneticPr fontId="4"/>
  </si>
  <si>
    <t>受託可能作業に＜システム開発・電算処理　（開発２）簡易作表ソフトやＰＤＦ支給で対応可能＞を選択された場合のみ、回答して下さい。</t>
  </si>
  <si>
    <t>但し、【設問３】の回答を記入した場合は回答不要です。</t>
    <phoneticPr fontId="4"/>
  </si>
  <si>
    <t>No</t>
    <phoneticPr fontId="4"/>
  </si>
  <si>
    <t>4-1</t>
    <phoneticPr fontId="4"/>
  </si>
  <si>
    <t>ＩＰＯ（ﾌｧｲﾙﾚｲｱｳﾄ、ﾌﾟﾘﾝﾄ割付）がわかるドキュメントが作成されている。</t>
    <phoneticPr fontId="4"/>
  </si>
  <si>
    <t>4-2</t>
    <phoneticPr fontId="4"/>
  </si>
  <si>
    <t>4-3</t>
  </si>
  <si>
    <t>実施したテスト項目とその結果が記入されている証跡（テスト結果表）がある。</t>
    <phoneticPr fontId="4"/>
  </si>
  <si>
    <t>4-4</t>
  </si>
  <si>
    <t>開発担当者以外の第三者もテスト結果の妥当性を検証しており、検証証跡がある。</t>
    <phoneticPr fontId="4"/>
  </si>
  <si>
    <t>プログラムの保全</t>
    <phoneticPr fontId="4"/>
  </si>
  <si>
    <t>4-5</t>
    <phoneticPr fontId="4"/>
  </si>
  <si>
    <t>定期的（１回/週以上）に、外部媒体等にバックアップしている。</t>
    <phoneticPr fontId="4"/>
  </si>
  <si>
    <t>4-6</t>
    <phoneticPr fontId="4"/>
  </si>
  <si>
    <t>バックアップしたプログラムは、耐火金庫や別の建屋に保管する等の災害対策を実施している。</t>
  </si>
  <si>
    <t>処理済データの扱い</t>
    <phoneticPr fontId="4"/>
  </si>
  <si>
    <t>4-7</t>
    <phoneticPr fontId="4"/>
  </si>
  <si>
    <t>処理が完了したデータは、速やかにコンピュータ内から削除される仕組みとなっている。
※次回処理時に上書きされ削除される仕組みは不可。</t>
    <phoneticPr fontId="4"/>
  </si>
  <si>
    <t>処理結果の妥当性</t>
    <phoneticPr fontId="4"/>
  </si>
  <si>
    <t>4-8</t>
    <phoneticPr fontId="4"/>
  </si>
  <si>
    <t>客先データ件数（INPUT）とプリントデータ作成件数(OUTPUT)の整合性を確認（目視でも可）してお
り、プリントデータ作成件数は記録し、記録は２ヶ月以上保管している。</t>
    <phoneticPr fontId="4"/>
  </si>
  <si>
    <t>【設問５】</t>
    <rPh sb="1" eb="3">
      <t>セツモン</t>
    </rPh>
    <phoneticPr fontId="4"/>
  </si>
  <si>
    <t>受託可能作業に＜プリント・加工処理＞が選択された場合は回答して下さい。</t>
  </si>
  <si>
    <t>作業実績把握</t>
  </si>
  <si>
    <t>5-1</t>
    <phoneticPr fontId="4"/>
  </si>
  <si>
    <t>作業日時、作業場所（機械）、作業者（複数作業者の場合は作業者毎の作業範囲）が特定できる記録がある</t>
    <rPh sb="18" eb="20">
      <t>フクスウ</t>
    </rPh>
    <phoneticPr fontId="4"/>
  </si>
  <si>
    <t>5-2</t>
    <phoneticPr fontId="4"/>
  </si>
  <si>
    <t>紙詰り、重送等障害により機械停止した場合は、機械停止した時の製品（管理連番等）を特定できる記録がある。</t>
  </si>
  <si>
    <t>5-3</t>
    <phoneticPr fontId="4"/>
  </si>
  <si>
    <t>破損品が発生し、再プリント、再製した場合は、再製した製品（管理連番等）を特定できる記録がある。</t>
    <phoneticPr fontId="4"/>
  </si>
  <si>
    <t>YES</t>
    <phoneticPr fontId="4"/>
  </si>
  <si>
    <t>NO</t>
    <phoneticPr fontId="4"/>
  </si>
  <si>
    <t>5-4</t>
    <phoneticPr fontId="4"/>
  </si>
  <si>
    <t>作業記録の保管期間は決まっており、保管期間は２ヶ月以上ある。</t>
  </si>
  <si>
    <t>作業者への加工仕様の周知</t>
  </si>
  <si>
    <t>5-5</t>
    <phoneticPr fontId="4"/>
  </si>
  <si>
    <t>製品単位に加工仕様が作業者に伝わる仕組みがある。</t>
  </si>
  <si>
    <t>伝達方法：</t>
    <rPh sb="0" eb="2">
      <t>デンタツ</t>
    </rPh>
    <rPh sb="2" eb="3">
      <t>ホウ</t>
    </rPh>
    <rPh sb="3" eb="4">
      <t>ホウ</t>
    </rPh>
    <phoneticPr fontId="4"/>
  </si>
  <si>
    <t>5-6</t>
  </si>
  <si>
    <t>納期・数量・出荷先等の生産指示は作業者に伝わる仕組みがある。</t>
    <phoneticPr fontId="4"/>
  </si>
  <si>
    <t>5-7</t>
    <phoneticPr fontId="4"/>
  </si>
  <si>
    <t>作業者に該当製品の過去のクレーム情報が伝わる仕組みがある。</t>
  </si>
  <si>
    <t>実施方法：</t>
    <rPh sb="0" eb="2">
      <t>ジッシ</t>
    </rPh>
    <rPh sb="2" eb="3">
      <t>ホウ</t>
    </rPh>
    <rPh sb="3" eb="4">
      <t>ホウ</t>
    </rPh>
    <phoneticPr fontId="4"/>
  </si>
  <si>
    <t>部材確認</t>
  </si>
  <si>
    <t>5-8</t>
    <phoneticPr fontId="4"/>
  </si>
  <si>
    <t>入荷した部材は、入荷時に委託元からの事前部材送付連絡と品名、数量があっているか確認している。</t>
    <phoneticPr fontId="4"/>
  </si>
  <si>
    <t>YES</t>
    <phoneticPr fontId="4"/>
  </si>
  <si>
    <t>NO</t>
    <phoneticPr fontId="4"/>
  </si>
  <si>
    <t>確認方法：</t>
    <rPh sb="0" eb="2">
      <t>カクニン</t>
    </rPh>
    <rPh sb="2" eb="3">
      <t>ホウ</t>
    </rPh>
    <rPh sb="3" eb="4">
      <t>ホウ</t>
    </rPh>
    <phoneticPr fontId="4"/>
  </si>
  <si>
    <t>5-9</t>
    <phoneticPr fontId="4"/>
  </si>
  <si>
    <t>取り間違い防止のため、作業開始時に使用する部材は、指示書と現物の照合確認をしている。</t>
    <phoneticPr fontId="4"/>
  </si>
  <si>
    <t>照合方法：</t>
    <rPh sb="0" eb="2">
      <t>ショウゴウ</t>
    </rPh>
    <rPh sb="2" eb="3">
      <t>ホウ</t>
    </rPh>
    <rPh sb="3" eb="4">
      <t>ホウ</t>
    </rPh>
    <phoneticPr fontId="4"/>
  </si>
  <si>
    <t>作業開始前点検</t>
    <phoneticPr fontId="4"/>
  </si>
  <si>
    <t>5-10</t>
    <phoneticPr fontId="4"/>
  </si>
  <si>
    <t>校正（確認）シートがある。</t>
    <phoneticPr fontId="4"/>
  </si>
  <si>
    <t>5-11</t>
  </si>
  <si>
    <t>二次校正（第三者確認）を実施しており、校正証跡もある。</t>
    <phoneticPr fontId="4"/>
  </si>
  <si>
    <t>作業終了後点検</t>
    <phoneticPr fontId="4"/>
  </si>
  <si>
    <t>5-12</t>
  </si>
  <si>
    <t>機械内・周囲を点検し、残存製品がない事を確認している。</t>
    <phoneticPr fontId="4"/>
  </si>
  <si>
    <t>5-13</t>
  </si>
  <si>
    <t>カウンタ、管理連番等で作業数量を確認している。</t>
    <phoneticPr fontId="4"/>
  </si>
  <si>
    <t>出荷前確認</t>
    <phoneticPr fontId="4"/>
  </si>
  <si>
    <t>5-14</t>
  </si>
  <si>
    <t>出荷前に「送り先」「数量」「納入日」の最終確認を行ってから出荷している。</t>
    <phoneticPr fontId="4"/>
  </si>
  <si>
    <t>「YES」の場合</t>
    <rPh sb="6" eb="8">
      <t>バアイ</t>
    </rPh>
    <phoneticPr fontId="4"/>
  </si>
  <si>
    <t>確認者は</t>
    <rPh sb="0" eb="2">
      <t>カクニン</t>
    </rPh>
    <rPh sb="2" eb="3">
      <t>シャ</t>
    </rPh>
    <phoneticPr fontId="4"/>
  </si>
  <si>
    <t>専従検査者</t>
    <rPh sb="0" eb="2">
      <t>センジュウ</t>
    </rPh>
    <rPh sb="2" eb="4">
      <t>ケンサ</t>
    </rPh>
    <rPh sb="4" eb="5">
      <t>シャ</t>
    </rPh>
    <phoneticPr fontId="4"/>
  </si>
  <si>
    <t>出荷者</t>
    <rPh sb="0" eb="2">
      <t>シュッカ</t>
    </rPh>
    <rPh sb="2" eb="3">
      <t>シャ</t>
    </rPh>
    <phoneticPr fontId="4"/>
  </si>
  <si>
    <t>担当営業</t>
    <rPh sb="0" eb="2">
      <t>タントウ</t>
    </rPh>
    <rPh sb="2" eb="4">
      <t>エイギョウ</t>
    </rPh>
    <phoneticPr fontId="4"/>
  </si>
  <si>
    <t>他（　　　　　　　）</t>
    <rPh sb="0" eb="1">
      <t>タ</t>
    </rPh>
    <phoneticPr fontId="4"/>
  </si>
  <si>
    <t>生産管理体制</t>
    <phoneticPr fontId="4"/>
  </si>
  <si>
    <t>5-15</t>
    <phoneticPr fontId="4"/>
  </si>
  <si>
    <t>生産現場には管理・監督者がいる。</t>
  </si>
  <si>
    <t>YES</t>
    <phoneticPr fontId="4"/>
  </si>
  <si>
    <t>NO</t>
    <phoneticPr fontId="4"/>
  </si>
  <si>
    <t>管理・監督者は</t>
    <rPh sb="0" eb="2">
      <t>カンリ</t>
    </rPh>
    <rPh sb="3" eb="5">
      <t>カントク</t>
    </rPh>
    <rPh sb="5" eb="6">
      <t>シャ</t>
    </rPh>
    <phoneticPr fontId="4"/>
  </si>
  <si>
    <t>専任者</t>
    <rPh sb="0" eb="2">
      <t>センニン</t>
    </rPh>
    <rPh sb="2" eb="3">
      <t>シャ</t>
    </rPh>
    <phoneticPr fontId="4"/>
  </si>
  <si>
    <t>作業者と兼任</t>
    <rPh sb="0" eb="3">
      <t>サギョウシャ</t>
    </rPh>
    <rPh sb="4" eb="6">
      <t>ケンニン</t>
    </rPh>
    <phoneticPr fontId="4"/>
  </si>
  <si>
    <t>5-16</t>
    <phoneticPr fontId="4"/>
  </si>
  <si>
    <t>トラブル発生時は、作業担当者の自己判断ではなく、監督者等第三者に確認できる環境になっている</t>
    <phoneticPr fontId="4"/>
  </si>
  <si>
    <t>第三者は</t>
    <rPh sb="0" eb="1">
      <t>ダイ</t>
    </rPh>
    <rPh sb="1" eb="2">
      <t>サン</t>
    </rPh>
    <rPh sb="2" eb="3">
      <t>シャ</t>
    </rPh>
    <phoneticPr fontId="4"/>
  </si>
  <si>
    <t>監督者</t>
    <rPh sb="0" eb="2">
      <t>カントク</t>
    </rPh>
    <rPh sb="2" eb="3">
      <t>シャ</t>
    </rPh>
    <phoneticPr fontId="4"/>
  </si>
  <si>
    <t>他作業者</t>
    <rPh sb="0" eb="1">
      <t>タ</t>
    </rPh>
    <rPh sb="1" eb="4">
      <t>サギョウシャ</t>
    </rPh>
    <phoneticPr fontId="4"/>
  </si>
  <si>
    <t>他（</t>
    <rPh sb="0" eb="1">
      <t>タ</t>
    </rPh>
    <phoneticPr fontId="4"/>
  </si>
  <si>
    <t>）</t>
    <phoneticPr fontId="4"/>
  </si>
  <si>
    <t>生産機器の保守</t>
  </si>
  <si>
    <t>5-17</t>
    <phoneticPr fontId="4"/>
  </si>
  <si>
    <t>プリンタ、シーラー、封入封緘等主力機器は、メーカー点検や自主点検等の定期的な点検活動を実施しており、点検記録がある。</t>
  </si>
  <si>
    <t>【設問６】</t>
    <rPh sb="1" eb="3">
      <t>セツモン</t>
    </rPh>
    <phoneticPr fontId="4"/>
  </si>
  <si>
    <t>受託可能作業に＜プリント＞を選択された場合のみ、回答して下さい。</t>
  </si>
  <si>
    <t>作業開始前点検</t>
    <phoneticPr fontId="4"/>
  </si>
  <si>
    <t>6-1</t>
    <phoneticPr fontId="4"/>
  </si>
  <si>
    <t>稼働時には、テストプリントにより、ドラム、ピン、ノズル等の不良による印字カスレ、印字カケが発生しないことを確認しており、確認証跡がある。</t>
  </si>
  <si>
    <t>製品数量確認</t>
    <phoneticPr fontId="4"/>
  </si>
  <si>
    <t>6-2</t>
    <phoneticPr fontId="4"/>
  </si>
  <si>
    <t>山の継ぎ目は、プリントページ№で連続性を確認している、（目視確認で可）</t>
    <phoneticPr fontId="4"/>
  </si>
  <si>
    <t>【設問７】</t>
    <rPh sb="1" eb="3">
      <t>セツモン</t>
    </rPh>
    <phoneticPr fontId="4"/>
  </si>
  <si>
    <t>受託可能作業に＜メールシーラー＞を選択された場合のみ、回答して下さい。</t>
    <phoneticPr fontId="4"/>
  </si>
  <si>
    <t xml:space="preserve">接着力の妥当性（測定方法）
</t>
    <phoneticPr fontId="4"/>
  </si>
  <si>
    <t>7-1</t>
    <phoneticPr fontId="4"/>
  </si>
  <si>
    <t>測定器にて接着力を測定しており、測定結果の記録がある。</t>
  </si>
  <si>
    <t>開封感覚により良否判断しており、ＲＧ値（ローラーギャップ値）等圧着設定値は記録しており、不良発生時は再現テストができる。</t>
    <phoneticPr fontId="4"/>
  </si>
  <si>
    <t>接着力の妥当性（測定タイミング）</t>
    <phoneticPr fontId="4"/>
  </si>
  <si>
    <t>7-2</t>
    <phoneticPr fontId="4"/>
  </si>
  <si>
    <t>作業開始時点、及び１山毎に確認している。（確認方法は官能検査でも可）</t>
  </si>
  <si>
    <t>加工状態の確認</t>
    <phoneticPr fontId="4"/>
  </si>
  <si>
    <t>7-3</t>
    <phoneticPr fontId="4"/>
  </si>
  <si>
    <t>カメラ検査、目視によるパラ検等で「カド折れ、めくれ等加工不良」を１通単位で検査している。</t>
    <phoneticPr fontId="4"/>
  </si>
  <si>
    <t>【設問８】</t>
    <rPh sb="1" eb="3">
      <t>セツモン</t>
    </rPh>
    <phoneticPr fontId="4"/>
  </si>
  <si>
    <t>受託可能作業に＜封入封緘（機械）＞を選択された場合のみ、回答して下さい。</t>
    <phoneticPr fontId="4"/>
  </si>
  <si>
    <t>誤封入対策</t>
  </si>
  <si>
    <t>8-1</t>
    <phoneticPr fontId="4"/>
  </si>
  <si>
    <t>１通単位で厚み（又は重量）を測定し、封入物に過不足がないか検査できる機能がある。</t>
  </si>
  <si>
    <t>8-2</t>
    <phoneticPr fontId="4"/>
  </si>
  <si>
    <t>１枚目にターゲットマーク（＃等）がある場合は、カメラにて封筒窓枠を読み取り、ターゲットマークの有無を検査できる機能がある。</t>
    <phoneticPr fontId="4"/>
  </si>
  <si>
    <t>過不足対策</t>
    <phoneticPr fontId="4"/>
  </si>
  <si>
    <t>8-3</t>
    <phoneticPr fontId="4"/>
  </si>
  <si>
    <t>カメラにて封筒窓枠の管理連番を読み取り、製品連番の妥当性を検査できる機能がある。</t>
    <phoneticPr fontId="4"/>
  </si>
  <si>
    <t>ブロッキング・弱封緘対策</t>
    <phoneticPr fontId="4"/>
  </si>
  <si>
    <t>8-4</t>
    <phoneticPr fontId="4"/>
  </si>
  <si>
    <t>センサー等の機械的な検査、又はパラ検等目視により検査している。</t>
    <phoneticPr fontId="4"/>
  </si>
  <si>
    <t>製品問合せ対応</t>
    <phoneticPr fontId="4"/>
  </si>
  <si>
    <t>8-5</t>
    <phoneticPr fontId="4"/>
  </si>
  <si>
    <t>封入封緘機の作業ログ（カメラで読み取った管理連番、封入枚数、厚み（又は重量）の測定値）は、記録して保存されている。</t>
    <phoneticPr fontId="4"/>
  </si>
  <si>
    <t>【設問９】</t>
    <rPh sb="1" eb="3">
      <t>セツモン</t>
    </rPh>
    <phoneticPr fontId="4"/>
  </si>
  <si>
    <t>誤封入対策</t>
    <phoneticPr fontId="4"/>
  </si>
  <si>
    <t>9-1</t>
    <phoneticPr fontId="4"/>
  </si>
  <si>
    <r>
      <t>封入する部材、封筒は事前</t>
    </r>
    <r>
      <rPr>
        <sz val="9"/>
        <color rgb="FF000000"/>
        <rFont val="ＭＳ Ｐゴシック"/>
        <family val="3"/>
        <charset val="128"/>
      </rPr>
      <t>に一定数に揃え、作業後過不足がない事を確認</t>
    </r>
    <r>
      <rPr>
        <sz val="9"/>
        <rFont val="ＭＳ Ｐゴシック"/>
        <family val="3"/>
        <charset val="128"/>
      </rPr>
      <t>している。</t>
    </r>
  </si>
  <si>
    <t>9-2</t>
    <phoneticPr fontId="4"/>
  </si>
  <si>
    <t>重量検査、厚み検査、目視確認等で名寄せ封入作業の品質保証を行なっている。
（目視確認のみの場合は、ダブルチェックでＯＫ）</t>
    <phoneticPr fontId="4"/>
  </si>
  <si>
    <t>9-3</t>
    <phoneticPr fontId="4"/>
  </si>
  <si>
    <t>製作した通数は計測し、製作予定通数と照合確認している。</t>
    <phoneticPr fontId="4"/>
  </si>
  <si>
    <t>計測方法：</t>
    <rPh sb="0" eb="2">
      <t>ケイソク</t>
    </rPh>
    <rPh sb="2" eb="3">
      <t>ホウ</t>
    </rPh>
    <rPh sb="3" eb="4">
      <t>ホウ</t>
    </rPh>
    <phoneticPr fontId="4"/>
  </si>
  <si>
    <t>不適合品の発生ロットの特定、原因調査、対策、記録の管理などのルールができている。また、不適合発生時には弊社へ速やかに連絡できる。</t>
    <rPh sb="44" eb="47">
      <t>フテキゴウ</t>
    </rPh>
    <rPh sb="47" eb="49">
      <t>ハッセイ</t>
    </rPh>
    <rPh sb="49" eb="50">
      <t>ジ</t>
    </rPh>
    <rPh sb="52" eb="54">
      <t>ヘイシャ</t>
    </rPh>
    <rPh sb="55" eb="56">
      <t>スミ</t>
    </rPh>
    <rPh sb="59" eb="61">
      <t>レンラク</t>
    </rPh>
    <phoneticPr fontId="3"/>
  </si>
  <si>
    <t>No</t>
  </si>
  <si>
    <t>特定個人情報</t>
    <rPh sb="0" eb="1">
      <t>トクテイ</t>
    </rPh>
    <rPh sb="1" eb="5">
      <t>コジ</t>
    </rPh>
    <phoneticPr fontId="4"/>
  </si>
  <si>
    <t>受託業務において、「特定個人情報」を受託する意志がありますか。
「ＹＥＳ」の場合は、以下の質問の回答をお願いします。
「ＮＯ」の場合は、以下回答の必要はありません。</t>
    <rPh sb="0" eb="2">
      <t>ジュタク</t>
    </rPh>
    <rPh sb="2" eb="3">
      <t>ギョウ</t>
    </rPh>
    <rPh sb="3" eb="4">
      <t>ツトム</t>
    </rPh>
    <rPh sb="4" eb="5">
      <t>カン</t>
    </rPh>
    <rPh sb="9" eb="11">
      <t>トクテイ</t>
    </rPh>
    <rPh sb="11" eb="15">
      <t>コジ</t>
    </rPh>
    <rPh sb="17" eb="18">
      <t>ト</t>
    </rPh>
    <rPh sb="18" eb="20">
      <t>ジュタク</t>
    </rPh>
    <rPh sb="22" eb="24">
      <t>イシ</t>
    </rPh>
    <rPh sb="37" eb="39">
      <t>バアイ</t>
    </rPh>
    <rPh sb="41" eb="43">
      <t>イカ</t>
    </rPh>
    <rPh sb="44" eb="46">
      <t>シツモン</t>
    </rPh>
    <rPh sb="47" eb="49">
      <t>カイトウ</t>
    </rPh>
    <rPh sb="51" eb="52">
      <t>ネガ</t>
    </rPh>
    <rPh sb="63" eb="65">
      <t>バアイ</t>
    </rPh>
    <rPh sb="67" eb="69">
      <t>イカ</t>
    </rPh>
    <rPh sb="69" eb="71">
      <t>カイトウ</t>
    </rPh>
    <rPh sb="72" eb="74">
      <t>ヒツヨウ</t>
    </rPh>
    <phoneticPr fontId="4"/>
  </si>
  <si>
    <t>特定個人情報保護委員会が公布の「特定個人情報の適正な取扱いに関するガイドライン」に準拠した社内規程が整備され、且つ、同規程においては特定個人情報の取扱いを受託した場合に必要な規程・手順書が整備されていますか。</t>
  </si>
  <si>
    <t>整備中</t>
    <rPh sb="0" eb="3">
      <t>セイビチュウ</t>
    </rPh>
    <phoneticPr fontId="39"/>
  </si>
  <si>
    <t>前項の規程・手順書に基づき、取扱担当者へ教育が行われていますか。</t>
  </si>
  <si>
    <t>計画中</t>
    <rPh sb="0" eb="3">
      <t>ケイカクチュウ</t>
    </rPh>
    <phoneticPr fontId="39"/>
  </si>
  <si>
    <t>特定個人情報の取扱いを受託した場合、取扱担当者を最小限に限定・任命し、それ以外の者が取扱わないように規定し、且つ運用されていますか。</t>
  </si>
  <si>
    <t>特定個人情報受託業務に関し、再委託を行いますか。（可能性がある場合を含む）
（クラウド利用などで、データを第三者へ一時的に保管する場合も含む）
※「ＹＥＳ」の場合、Ｎｏ．５９～６１へ、「Ｎｏ」の場合、Ｎｏ．６２へ進んでください。</t>
    <rPh sb="6" eb="8">
      <t>ジュタク</t>
    </rPh>
    <phoneticPr fontId="4"/>
  </si>
  <si>
    <t>Ｎｏ．５８が「ＹＥＳ」の場合、弊社の事前承諾を書面で得るよう規程し、且つ運用をしていますか。
また、回答欄へ弊社委託業務（特定個人情報）を再委託する（可能性を含む）先の社名を記入してください。</t>
    <rPh sb="54" eb="56">
      <t>ヘイシャ</t>
    </rPh>
    <rPh sb="56" eb="58">
      <t>イタク</t>
    </rPh>
    <rPh sb="58" eb="60">
      <t>ギョウム</t>
    </rPh>
    <rPh sb="61" eb="63">
      <t>トクテイ</t>
    </rPh>
    <rPh sb="63" eb="65">
      <t>コジン</t>
    </rPh>
    <rPh sb="65" eb="67">
      <t>ジョウホウ</t>
    </rPh>
    <rPh sb="82" eb="83">
      <t>サキ</t>
    </rPh>
    <phoneticPr fontId="4"/>
  </si>
  <si>
    <t>Ｎｏ．５８が「ＹＥＳ」の場合、貴社と再委託先との間で特定個人情報委託に関する契約または覚書を交わしていますか。</t>
    <rPh sb="15" eb="17">
      <t>キシャ</t>
    </rPh>
    <rPh sb="18" eb="21">
      <t>サイイタク</t>
    </rPh>
    <rPh sb="21" eb="22">
      <t>サキ</t>
    </rPh>
    <rPh sb="24" eb="25">
      <t>アイダ</t>
    </rPh>
    <phoneticPr fontId="4"/>
  </si>
  <si>
    <t>Ｎｏ．６０が「ＹＥＳ」の場合、契約内容に「秘密保持義務」「事業所内からの特定個人情報の持出し禁止」「特定個人情報の目的外利用禁止」「再委託における条件」「漏洩事案等発生時の責任」「委託契約終了後の特定個人情報の返却又は廃棄」「従業者に対する監督・教育」「契約内容の遵守状況の報告」を盛り込んでいますか。</t>
  </si>
  <si>
    <t>特定個人情報データ・データ媒体・紙媒体を保管する際は、記録を残していますか。「ＹＥＳ」の場合、記録する項目を具体的に記入してください。</t>
  </si>
  <si>
    <t>保管なし</t>
    <rPh sb="0" eb="2">
      <t>ホカン</t>
    </rPh>
    <phoneticPr fontId="39"/>
  </si>
  <si>
    <t>特定個人情報データ・データ媒体・紙媒体の保管方法を具体的に記入してください。</t>
  </si>
  <si>
    <t>特定個人情報データの消去や、特定個人情報を含むデータ媒体・紙媒体を廃棄する際は、記録を残していますか。「ＹＥＳ」の場合、記録する項目を具体的に記入してください。</t>
    <rPh sb="10" eb="12">
      <t>ショウキョ</t>
    </rPh>
    <rPh sb="14" eb="16">
      <t>トクテイ</t>
    </rPh>
    <rPh sb="16" eb="20">
      <t>コジ</t>
    </rPh>
    <rPh sb="21" eb="22">
      <t>フク</t>
    </rPh>
    <phoneticPr fontId="4"/>
  </si>
  <si>
    <t>廃棄なし</t>
    <rPh sb="0" eb="2">
      <t>ハイキ</t>
    </rPh>
    <phoneticPr fontId="39"/>
  </si>
  <si>
    <t>特定個人情報データの消去、特定個人情報を含むデータ媒体・紙媒体の廃棄方法を具体的に記入してください。</t>
    <rPh sb="10" eb="12">
      <t>ショウキョ</t>
    </rPh>
    <rPh sb="13" eb="15">
      <t>トクテイ</t>
    </rPh>
    <rPh sb="15" eb="19">
      <t>コジ</t>
    </rPh>
    <rPh sb="20" eb="21">
      <t>フク</t>
    </rPh>
    <phoneticPr fontId="4"/>
  </si>
  <si>
    <t>消去（データ）、廃棄（データ媒体・紙媒体）の証明書を発行・提出できますか。</t>
    <rPh sb="0" eb="2">
      <t>ショウキョ</t>
    </rPh>
    <rPh sb="8" eb="9">
      <t>ハイキ</t>
    </rPh>
    <rPh sb="10" eb="11">
      <t>カミ</t>
    </rPh>
    <rPh sb="14" eb="16">
      <t>バイタイ</t>
    </rPh>
    <rPh sb="17" eb="19">
      <t>バイタイ</t>
    </rPh>
    <rPh sb="19" eb="20">
      <t>ナド</t>
    </rPh>
    <rPh sb="21" eb="24">
      <t>ショウメイショ</t>
    </rPh>
    <rPh sb="25" eb="27">
      <t>ハッコウ</t>
    </rPh>
    <rPh sb="28" eb="30">
      <t>テイシュツ</t>
    </rPh>
    <phoneticPr fontId="4"/>
  </si>
  <si>
    <t>補足説明</t>
    <rPh sb="0" eb="2">
      <t>ホソク</t>
    </rPh>
    <rPh sb="2" eb="4">
      <t>セツメイ</t>
    </rPh>
    <phoneticPr fontId="4"/>
  </si>
  <si>
    <t>特定個人情報の業務を再委託することは極力避けてください。
最初の委託元－小林クリエイト－御社－御社から再委託先　となり、最初の委託元より承諾を得る必要がありますが、承諾を得られないことが考えられます。また、クラウド利用は別途セキュリティに関する安全確認をさせていただきます。</t>
    <rPh sb="1" eb="3">
      <t>トクテイ</t>
    </rPh>
    <rPh sb="3" eb="7">
      <t>コジ</t>
    </rPh>
    <rPh sb="8" eb="10">
      <t>ギョウム</t>
    </rPh>
    <rPh sb="11" eb="14">
      <t>サイイタク</t>
    </rPh>
    <rPh sb="19" eb="21">
      <t>キョクリョク</t>
    </rPh>
    <rPh sb="21" eb="22">
      <t>サ</t>
    </rPh>
    <rPh sb="30" eb="32">
      <t>サイショ</t>
    </rPh>
    <rPh sb="33" eb="35">
      <t>イタク</t>
    </rPh>
    <rPh sb="35" eb="36">
      <t>モト</t>
    </rPh>
    <rPh sb="37" eb="39">
      <t>コバヤシ</t>
    </rPh>
    <rPh sb="45" eb="47">
      <t>オンシャ</t>
    </rPh>
    <rPh sb="48" eb="50">
      <t>オンシャ</t>
    </rPh>
    <rPh sb="52" eb="55">
      <t>サイイタク</t>
    </rPh>
    <rPh sb="55" eb="56">
      <t>サキ</t>
    </rPh>
    <rPh sb="61" eb="63">
      <t>サイショ</t>
    </rPh>
    <rPh sb="64" eb="66">
      <t>イタク</t>
    </rPh>
    <rPh sb="66" eb="67">
      <t>モト</t>
    </rPh>
    <rPh sb="69" eb="71">
      <t>ショウダク</t>
    </rPh>
    <rPh sb="72" eb="73">
      <t>エ</t>
    </rPh>
    <rPh sb="74" eb="76">
      <t>ヒツヨウ</t>
    </rPh>
    <rPh sb="83" eb="85">
      <t>ショウダク</t>
    </rPh>
    <rPh sb="86" eb="87">
      <t>エ</t>
    </rPh>
    <rPh sb="94" eb="95">
      <t>カンガ</t>
    </rPh>
    <rPh sb="107" eb="109">
      <t>リヨウ</t>
    </rPh>
    <rPh sb="110" eb="112">
      <t>ベット</t>
    </rPh>
    <rPh sb="119" eb="120">
      <t>カン</t>
    </rPh>
    <rPh sb="122" eb="124">
      <t>アンゼン</t>
    </rPh>
    <rPh sb="124" eb="126">
      <t>カクニン</t>
    </rPh>
    <phoneticPr fontId="4"/>
  </si>
  <si>
    <t>再委託先についても安全管理状況の確認をさせていただきます。
※弊社合格基準に満たない場合は、再委託先を承認できないこともあります。</t>
    <rPh sb="1" eb="4">
      <t>サイイタク</t>
    </rPh>
    <rPh sb="4" eb="5">
      <t>サキ</t>
    </rPh>
    <rPh sb="10" eb="12">
      <t>アンゼン</t>
    </rPh>
    <rPh sb="12" eb="14">
      <t>カンリ</t>
    </rPh>
    <rPh sb="14" eb="16">
      <t>ジョウキョウ</t>
    </rPh>
    <rPh sb="17" eb="19">
      <t>カクニン</t>
    </rPh>
    <rPh sb="32" eb="34">
      <t>ヘイシャ</t>
    </rPh>
    <rPh sb="34" eb="36">
      <t>ゴウカク</t>
    </rPh>
    <rPh sb="36" eb="38">
      <t>キジュン</t>
    </rPh>
    <rPh sb="39" eb="40">
      <t>ミ</t>
    </rPh>
    <rPh sb="43" eb="45">
      <t>バアイ</t>
    </rPh>
    <rPh sb="47" eb="50">
      <t>サイイタク</t>
    </rPh>
    <rPh sb="50" eb="51">
      <t>サキ</t>
    </rPh>
    <rPh sb="52" eb="54">
      <t>ショウニン</t>
    </rPh>
    <phoneticPr fontId="4"/>
  </si>
  <si>
    <t>既存の契約・覚書でなく、「特定個人情報委託」に関するものです。</t>
    <rPh sb="1" eb="3">
      <t>キゾン</t>
    </rPh>
    <rPh sb="4" eb="6">
      <t>ケイヤク</t>
    </rPh>
    <rPh sb="7" eb="9">
      <t>オボエガキ</t>
    </rPh>
    <rPh sb="14" eb="16">
      <t>トクテイ</t>
    </rPh>
    <rPh sb="16" eb="20">
      <t>コジ</t>
    </rPh>
    <rPh sb="20" eb="22">
      <t>イタク</t>
    </rPh>
    <rPh sb="24" eb="25">
      <t>カン</t>
    </rPh>
    <phoneticPr fontId="4"/>
  </si>
  <si>
    <t>同上</t>
    <rPh sb="0" eb="2">
      <t>ドウジョウ</t>
    </rPh>
    <phoneticPr fontId="4"/>
  </si>
  <si>
    <t>データ、データ媒体、紙媒体　それぞれ具体的な記録項目名（日付、お客様名、案件名、入庫者、出庫者など）を記入してください。
（ログの場合も具体的に教えてください。）</t>
    <rPh sb="8" eb="10">
      <t>バイタイ</t>
    </rPh>
    <rPh sb="11" eb="12">
      <t>カミ</t>
    </rPh>
    <rPh sb="12" eb="14">
      <t>バイタイ</t>
    </rPh>
    <rPh sb="19" eb="22">
      <t>グタイテキ</t>
    </rPh>
    <rPh sb="22" eb="24">
      <t>キロク</t>
    </rPh>
    <rPh sb="25" eb="27">
      <t>コウモク</t>
    </rPh>
    <rPh sb="28" eb="30">
      <t>ヒヅケ</t>
    </rPh>
    <rPh sb="32" eb="34">
      <t>キャクサマ</t>
    </rPh>
    <rPh sb="34" eb="35">
      <t>メイ</t>
    </rPh>
    <rPh sb="36" eb="38">
      <t>アンケン</t>
    </rPh>
    <rPh sb="38" eb="39">
      <t>メイ</t>
    </rPh>
    <rPh sb="50" eb="51">
      <t>メイ</t>
    </rPh>
    <rPh sb="52" eb="54">
      <t>キニュウ</t>
    </rPh>
    <phoneticPr fontId="4"/>
  </si>
  <si>
    <t>データ、データ媒体、紙媒体　それぞれの具体的な保管方法を記入してください。</t>
    <rPh sb="7" eb="9">
      <t>バイタイ</t>
    </rPh>
    <rPh sb="10" eb="11">
      <t>カミ</t>
    </rPh>
    <rPh sb="11" eb="13">
      <t>バイタイ</t>
    </rPh>
    <rPh sb="19" eb="22">
      <t>グタイテキ</t>
    </rPh>
    <rPh sb="23" eb="25">
      <t>ホカン</t>
    </rPh>
    <rPh sb="25" eb="27">
      <t>ホウホウ</t>
    </rPh>
    <rPh sb="28" eb="30">
      <t>キニュウ</t>
    </rPh>
    <phoneticPr fontId="4"/>
  </si>
  <si>
    <t>データ、データ媒体、紙媒体　それぞれの具体的な消去／廃棄方法を記入してください。</t>
    <rPh sb="8" eb="10">
      <t>バイタイ</t>
    </rPh>
    <rPh sb="11" eb="12">
      <t>カミ</t>
    </rPh>
    <rPh sb="12" eb="14">
      <t>バイタイ</t>
    </rPh>
    <rPh sb="20" eb="23">
      <t>グタイテキ</t>
    </rPh>
    <rPh sb="23" eb="25">
      <t>ショウキョ</t>
    </rPh>
    <rPh sb="27" eb="29">
      <t>ハイキ</t>
    </rPh>
    <rPh sb="29" eb="31">
      <t>ホウホウ</t>
    </rPh>
    <rPh sb="32" eb="34">
      <t>キニュウ</t>
    </rPh>
    <phoneticPr fontId="4"/>
  </si>
  <si>
    <t>お客様の要望に合せた書式または御社独自書式の証明書発行の可否</t>
    <rPh sb="0" eb="1">
      <t>キャク</t>
    </rPh>
    <rPh sb="1" eb="3">
      <t>キャクサマ</t>
    </rPh>
    <rPh sb="4" eb="6">
      <t>ヨウボウ</t>
    </rPh>
    <rPh sb="7" eb="8">
      <t>アワ</t>
    </rPh>
    <rPh sb="9" eb="11">
      <t>ショシキ</t>
    </rPh>
    <rPh sb="14" eb="16">
      <t>オンシャ</t>
    </rPh>
    <rPh sb="17" eb="19">
      <t>ドクジ</t>
    </rPh>
    <rPh sb="19" eb="21">
      <t>ショシキ</t>
    </rPh>
    <rPh sb="22" eb="24">
      <t>ショウメイ</t>
    </rPh>
    <rPh sb="24" eb="25">
      <t>ショ</t>
    </rPh>
    <rPh sb="25" eb="27">
      <t>ハッコウ</t>
    </rPh>
    <rPh sb="28" eb="30">
      <t>カヒ</t>
    </rPh>
    <phoneticPr fontId="4"/>
  </si>
  <si>
    <t>受託可能作業に＜手作業＞を選択された場合のみ、回答して下さい。</t>
    <rPh sb="8" eb="11">
      <t>テサギョウ</t>
    </rPh>
    <phoneticPr fontId="4"/>
  </si>
  <si>
    <r>
      <t>　</t>
    </r>
    <r>
      <rPr>
        <b/>
        <sz val="11"/>
        <rFont val="ＭＳ Ｐゴシック"/>
        <family val="3"/>
        <charset val="128"/>
      </rPr>
      <t>※</t>
    </r>
    <r>
      <rPr>
        <b/>
        <sz val="11"/>
        <color indexed="10"/>
        <rFont val="ＭＳ Ｐゴシック"/>
        <family val="3"/>
        <charset val="128"/>
      </rPr>
      <t>④、⑥～⑨項目は“ＹＥＳ”が弊社取引の必須条件</t>
    </r>
    <r>
      <rPr>
        <b/>
        <sz val="11"/>
        <rFont val="ＭＳ Ｐゴシック"/>
        <family val="3"/>
        <charset val="128"/>
      </rPr>
      <t>となります。（但し、人材派遣業は除く）</t>
    </r>
    <rPh sb="16" eb="18">
      <t>ヘイシャ</t>
    </rPh>
    <rPh sb="18" eb="20">
      <t>トリヒキ</t>
    </rPh>
    <rPh sb="32" eb="33">
      <t>タダ</t>
    </rPh>
    <rPh sb="35" eb="37">
      <t>ジンザイ</t>
    </rPh>
    <rPh sb="37" eb="39">
      <t>ハケン</t>
    </rPh>
    <rPh sb="39" eb="40">
      <t>ギョウ</t>
    </rPh>
    <rPh sb="41" eb="42">
      <t>ノゾ</t>
    </rPh>
    <phoneticPr fontId="4"/>
  </si>
  <si>
    <t>（2019.6.1改）</t>
    <phoneticPr fontId="3"/>
  </si>
  <si>
    <t>Ｂ+：１８点以上かつ必要条件（④、⑥～⑨全てＹＥＳ）を満たす</t>
    <rPh sb="5" eb="8">
      <t>テンイジョウ</t>
    </rPh>
    <rPh sb="10" eb="12">
      <t>ヒツヨウ</t>
    </rPh>
    <rPh sb="12" eb="14">
      <t>ジョウケン</t>
    </rPh>
    <rPh sb="20" eb="21">
      <t>スベ</t>
    </rPh>
    <rPh sb="27" eb="28">
      <t>ミ</t>
    </rPh>
    <phoneticPr fontId="4"/>
  </si>
  <si>
    <t>Ｂ：必要条件（④、⑥～⑨全てＹＥＳ）を満たす</t>
    <phoneticPr fontId="4"/>
  </si>
  <si>
    <t>弊社または弊社顧客に納入する製品・商品に対して、ＲｏＨＳ１０物質の不使用証明書の提出を依頼した場合は、速やかに提出できる</t>
    <rPh sb="30" eb="32">
      <t>ブッシツ</t>
    </rPh>
    <phoneticPr fontId="3"/>
  </si>
  <si>
    <t>（2020.5.11改）</t>
    <rPh sb="10" eb="11">
      <t>カイ</t>
    </rPh>
    <phoneticPr fontId="3"/>
  </si>
  <si>
    <t>（2020.5.11改）</t>
    <phoneticPr fontId="3"/>
  </si>
  <si>
    <t>年</t>
    <rPh sb="0" eb="1">
      <t>ネン</t>
    </rPh>
    <phoneticPr fontId="4"/>
  </si>
  <si>
    <t>月</t>
    <rPh sb="0" eb="1">
      <t>ガツ</t>
    </rPh>
    <phoneticPr fontId="4"/>
  </si>
  <si>
    <t>・有効期間：</t>
    <rPh sb="0" eb="2">
      <t>ユウコウ</t>
    </rPh>
    <rPh sb="2" eb="4">
      <t>キカン</t>
    </rPh>
    <phoneticPr fontId="4"/>
  </si>
  <si>
    <t>・有効期間：</t>
    <rPh sb="0" eb="4">
      <t>ユウコウキカン</t>
    </rPh>
    <phoneticPr fontId="4"/>
  </si>
  <si>
    <t>役職名：</t>
    <rPh sb="0" eb="3">
      <t>ヤクショクメイ</t>
    </rPh>
    <phoneticPr fontId="4"/>
  </si>
  <si>
    <t>再委託先社名：</t>
    <rPh sb="0" eb="4">
      <t>サイイタクサキ</t>
    </rPh>
    <rPh sb="4" eb="6">
      <t>シャメイ</t>
    </rPh>
    <phoneticPr fontId="4"/>
  </si>
  <si>
    <t>個人情報の存在を一覧できる手段（リスト、台帳等）を整備し、最新状態に更新していますか。
◆「YES」の場合、一覧名（台帳名）を記入してください。</t>
    <rPh sb="2" eb="4">
      <t>ジョウホウ</t>
    </rPh>
    <rPh sb="5" eb="7">
      <t>ソンザイ</t>
    </rPh>
    <rPh sb="34" eb="36">
      <t>コウシン</t>
    </rPh>
    <rPh sb="51" eb="53">
      <t>バアイ</t>
    </rPh>
    <rPh sb="54" eb="57">
      <t>イチランメイ</t>
    </rPh>
    <rPh sb="58" eb="60">
      <t>ダイチョウ</t>
    </rPh>
    <rPh sb="60" eb="61">
      <t>メイ</t>
    </rPh>
    <rPh sb="63" eb="65">
      <t>キニュウ</t>
    </rPh>
    <phoneticPr fontId="4"/>
  </si>
  <si>
    <t>一覧（台帳）名：</t>
    <rPh sb="0" eb="2">
      <t>イチラン</t>
    </rPh>
    <rPh sb="3" eb="5">
      <t>ダイチョウ</t>
    </rPh>
    <rPh sb="6" eb="7">
      <t>メイ</t>
    </rPh>
    <phoneticPr fontId="4"/>
  </si>
  <si>
    <t>契約書名：</t>
    <rPh sb="0" eb="3">
      <t>ケイヤクショ</t>
    </rPh>
    <rPh sb="3" eb="4">
      <t>メイ</t>
    </rPh>
    <phoneticPr fontId="4"/>
  </si>
  <si>
    <t>弊社から委託の個人情報取扱い業務について、貴社からの再委託先（予定を含む）は適切な選定基準で選び、適切な委託契約書（貴社・弊社間の契約書と同等以上）を締結していますか。
◆「YES」の場合、契約書名を記入してください。</t>
    <rPh sb="21" eb="23">
      <t>キシャ</t>
    </rPh>
    <rPh sb="26" eb="27">
      <t>サイ</t>
    </rPh>
    <rPh sb="29" eb="30">
      <t>サキ</t>
    </rPh>
    <rPh sb="31" eb="33">
      <t>ヨテイ</t>
    </rPh>
    <rPh sb="34" eb="35">
      <t>フク</t>
    </rPh>
    <rPh sb="38" eb="40">
      <t>テキセツ</t>
    </rPh>
    <rPh sb="46" eb="47">
      <t>エラ</t>
    </rPh>
    <rPh sb="49" eb="51">
      <t>テキセツ</t>
    </rPh>
    <rPh sb="58" eb="60">
      <t>キシャ</t>
    </rPh>
    <rPh sb="61" eb="63">
      <t>ヘイシャ</t>
    </rPh>
    <rPh sb="63" eb="64">
      <t>カン</t>
    </rPh>
    <rPh sb="65" eb="67">
      <t>ケイヤク</t>
    </rPh>
    <rPh sb="67" eb="68">
      <t>ショ</t>
    </rPh>
    <rPh sb="69" eb="71">
      <t>ドウトウ</t>
    </rPh>
    <rPh sb="71" eb="73">
      <t>イジョウ</t>
    </rPh>
    <rPh sb="75" eb="77">
      <t>テイケツ</t>
    </rPh>
    <rPh sb="92" eb="94">
      <t>バアイ</t>
    </rPh>
    <rPh sb="95" eb="98">
      <t>ケイヤクショ</t>
    </rPh>
    <rPh sb="98" eb="99">
      <t>メイ</t>
    </rPh>
    <rPh sb="100" eb="102">
      <t>キニュウ</t>
    </rPh>
    <phoneticPr fontId="4"/>
  </si>
  <si>
    <r>
      <t xml:space="preserve">弊社から委託の個人情報取扱い業務について、貴社より第３者への再委託を行っていますか。
（予定している場合を含む）
</t>
    </r>
    <r>
      <rPr>
        <sz val="9"/>
        <color theme="1"/>
        <rFont val="ＭＳ Ｐゴシック"/>
        <family val="3"/>
        <charset val="128"/>
      </rPr>
      <t>◆「YES」の場合、再委託先社名を記入してください。</t>
    </r>
    <rPh sb="0" eb="2">
      <t>ヘイシャ</t>
    </rPh>
    <rPh sb="4" eb="6">
      <t>イタク</t>
    </rPh>
    <rPh sb="7" eb="9">
      <t>コジン</t>
    </rPh>
    <rPh sb="9" eb="11">
      <t>ジョウホウ</t>
    </rPh>
    <rPh sb="11" eb="13">
      <t>トリアツカ</t>
    </rPh>
    <rPh sb="14" eb="16">
      <t>ギョウム</t>
    </rPh>
    <rPh sb="21" eb="23">
      <t>キシャ</t>
    </rPh>
    <rPh sb="25" eb="26">
      <t>ダイ</t>
    </rPh>
    <rPh sb="27" eb="28">
      <t>シャ</t>
    </rPh>
    <rPh sb="30" eb="33">
      <t>サイイタク</t>
    </rPh>
    <rPh sb="34" eb="35">
      <t>オコナ</t>
    </rPh>
    <rPh sb="64" eb="66">
      <t>バアイ</t>
    </rPh>
    <rPh sb="67" eb="70">
      <t>サイイタク</t>
    </rPh>
    <rPh sb="70" eb="71">
      <t>サキ</t>
    </rPh>
    <rPh sb="71" eb="73">
      <t>シャメイ</t>
    </rPh>
    <rPh sb="74" eb="76">
      <t>キニュウ</t>
    </rPh>
    <phoneticPr fontId="4"/>
  </si>
  <si>
    <r>
      <t>弊社委託業務に従事する従業者から機密保持に関する誓約書を取得していますか。（就業規則に盛り込まれている場合を含む）　また、守秘義務は退社後・契約解除後も有効としている場合は</t>
    </r>
    <r>
      <rPr>
        <u/>
        <sz val="9"/>
        <rFont val="ＭＳ Ｐゴシック"/>
        <family val="3"/>
        <charset val="128"/>
      </rPr>
      <t>それぞれチェックしてください。</t>
    </r>
    <rPh sb="0" eb="2">
      <t>ヘイシャ</t>
    </rPh>
    <rPh sb="2" eb="4">
      <t>イタク</t>
    </rPh>
    <rPh sb="4" eb="6">
      <t>ギョウム</t>
    </rPh>
    <rPh sb="13" eb="14">
      <t>シャ</t>
    </rPh>
    <rPh sb="43" eb="44">
      <t>モ</t>
    </rPh>
    <rPh sb="45" eb="46">
      <t>コ</t>
    </rPh>
    <rPh sb="51" eb="53">
      <t>バアイ</t>
    </rPh>
    <rPh sb="54" eb="55">
      <t>フク</t>
    </rPh>
    <rPh sb="61" eb="63">
      <t>シュヒ</t>
    </rPh>
    <rPh sb="63" eb="65">
      <t>ギム</t>
    </rPh>
    <rPh sb="66" eb="68">
      <t>タイシャ</t>
    </rPh>
    <rPh sb="68" eb="69">
      <t>ゴ</t>
    </rPh>
    <rPh sb="70" eb="72">
      <t>ケイヤク</t>
    </rPh>
    <rPh sb="72" eb="74">
      <t>カイジョ</t>
    </rPh>
    <rPh sb="74" eb="75">
      <t>ゴ</t>
    </rPh>
    <rPh sb="76" eb="78">
      <t>ユウコウ</t>
    </rPh>
    <rPh sb="83" eb="85">
      <t>バアイ</t>
    </rPh>
    <phoneticPr fontId="4"/>
  </si>
  <si>
    <t>上記が「YES」の場合、教育・訓練を受けたことを証明できる証拠を残していますか。
◆「YES」の場合、証明できる証拠を具体的に記入してください。</t>
    <rPh sb="0" eb="2">
      <t>ジョウキ</t>
    </rPh>
    <rPh sb="9" eb="11">
      <t>バアイ</t>
    </rPh>
    <rPh sb="12" eb="14">
      <t>キョウイク</t>
    </rPh>
    <rPh sb="24" eb="26">
      <t>ショウメイ</t>
    </rPh>
    <rPh sb="29" eb="31">
      <t>ショウコ</t>
    </rPh>
    <rPh sb="48" eb="50">
      <t>バアイ</t>
    </rPh>
    <rPh sb="51" eb="53">
      <t>ショウメイ</t>
    </rPh>
    <rPh sb="56" eb="58">
      <t>ショウコ</t>
    </rPh>
    <rPh sb="59" eb="61">
      <t>グタイ</t>
    </rPh>
    <rPh sb="61" eb="62">
      <t>テキ</t>
    </rPh>
    <rPh sb="63" eb="65">
      <t>キニュウ</t>
    </rPh>
    <phoneticPr fontId="4"/>
  </si>
  <si>
    <t>　1)　建物及び個人情報取扱いエリアへの入館資格
　◆具体的な入館資格を記入してください。</t>
    <rPh sb="6" eb="7">
      <t>オヨ</t>
    </rPh>
    <rPh sb="8" eb="12">
      <t>コジ</t>
    </rPh>
    <rPh sb="12" eb="14">
      <t>トリアツカイ</t>
    </rPh>
    <rPh sb="27" eb="30">
      <t>グタイテキ</t>
    </rPh>
    <rPh sb="31" eb="35">
      <t>ニュウカンシカク</t>
    </rPh>
    <rPh sb="36" eb="38">
      <t>キニュウ</t>
    </rPh>
    <phoneticPr fontId="4"/>
  </si>
  <si>
    <t>建物：</t>
    <rPh sb="0" eb="2">
      <t>タテモノ</t>
    </rPh>
    <phoneticPr fontId="4"/>
  </si>
  <si>
    <t>個人情報取扱いエリア：</t>
    <rPh sb="0" eb="4">
      <t>コジンジョウホウ</t>
    </rPh>
    <rPh sb="4" eb="6">
      <t>トリアツカ</t>
    </rPh>
    <phoneticPr fontId="4"/>
  </si>
  <si>
    <t xml:space="preserve">【具体的な入退館管理内容】
</t>
    <rPh sb="1" eb="4">
      <t>グタイテキ</t>
    </rPh>
    <rPh sb="5" eb="8">
      <t>ニュウタイカン</t>
    </rPh>
    <rPh sb="8" eb="10">
      <t>カンリ</t>
    </rPh>
    <rPh sb="10" eb="12">
      <t>ナイヨウ</t>
    </rPh>
    <phoneticPr fontId="4"/>
  </si>
  <si>
    <t xml:space="preserve">【具体的な対策】
</t>
    <rPh sb="1" eb="4">
      <t>グタイテキ</t>
    </rPh>
    <rPh sb="5" eb="7">
      <t>タイサク</t>
    </rPh>
    <phoneticPr fontId="4"/>
  </si>
  <si>
    <t xml:space="preserve">【具体的な対策内容】
</t>
    <rPh sb="1" eb="4">
      <t>グタイテキ</t>
    </rPh>
    <rPh sb="5" eb="7">
      <t>タイサク</t>
    </rPh>
    <rPh sb="7" eb="9">
      <t>ナイヨウ</t>
    </rPh>
    <phoneticPr fontId="4"/>
  </si>
  <si>
    <t>不要になった個人情報データ（端末・情報システム内、外部記録メディア、紙など）は媒体に応じた適切な方法で再生不能な状態にして廃棄していますか。
◆「YES」と回答された場合、どのような方法を取っていますか。</t>
    <rPh sb="14" eb="16">
      <t>タンマツ</t>
    </rPh>
    <rPh sb="17" eb="19">
      <t>ジョウホウ</t>
    </rPh>
    <rPh sb="23" eb="24">
      <t>ナイ</t>
    </rPh>
    <rPh sb="34" eb="35">
      <t>カミ</t>
    </rPh>
    <rPh sb="39" eb="41">
      <t>バイタイ</t>
    </rPh>
    <rPh sb="42" eb="43">
      <t>オウ</t>
    </rPh>
    <rPh sb="45" eb="47">
      <t>テキセツ</t>
    </rPh>
    <rPh sb="48" eb="50">
      <t>ホウホウ</t>
    </rPh>
    <rPh sb="78" eb="80">
      <t>カイトウ</t>
    </rPh>
    <rPh sb="83" eb="85">
      <t>バアイ</t>
    </rPh>
    <rPh sb="91" eb="93">
      <t>ホウホウ</t>
    </rPh>
    <rPh sb="94" eb="95">
      <t>ト</t>
    </rPh>
    <phoneticPr fontId="4"/>
  </si>
  <si>
    <t xml:space="preserve">【具体的な廃棄方法】
</t>
    <rPh sb="1" eb="4">
      <t>グタイテキ</t>
    </rPh>
    <rPh sb="5" eb="9">
      <t>ハイキホウホウ</t>
    </rPh>
    <phoneticPr fontId="4"/>
  </si>
  <si>
    <t xml:space="preserve">【バックアップ対象】
【バックアップ頻度】
</t>
    <rPh sb="7" eb="9">
      <t>タイショウ</t>
    </rPh>
    <rPh sb="19" eb="21">
      <t>ヒンド</t>
    </rPh>
    <phoneticPr fontId="4"/>
  </si>
  <si>
    <t>個人情報関連のリソース（情報処理設備，情報システム）の操作ログを取得し、定期的な分析をおこなっていますか。また、障害時はログを分析・再発防止等の処置を行っていますか。</t>
    <rPh sb="0" eb="2">
      <t>コジン</t>
    </rPh>
    <rPh sb="2" eb="4">
      <t>ジョウホウ</t>
    </rPh>
    <rPh sb="4" eb="6">
      <t>カンレン</t>
    </rPh>
    <rPh sb="12" eb="14">
      <t>ジョウホウ</t>
    </rPh>
    <rPh sb="14" eb="16">
      <t>ショリ</t>
    </rPh>
    <rPh sb="16" eb="18">
      <t>セツビ</t>
    </rPh>
    <rPh sb="19" eb="21">
      <t>ジョウホウ</t>
    </rPh>
    <rPh sb="27" eb="29">
      <t>ソウサ</t>
    </rPh>
    <rPh sb="32" eb="34">
      <t>シュトク</t>
    </rPh>
    <rPh sb="36" eb="39">
      <t>テイキテキ</t>
    </rPh>
    <rPh sb="40" eb="42">
      <t>ブンセキ</t>
    </rPh>
    <rPh sb="56" eb="58">
      <t>ショウガイ</t>
    </rPh>
    <rPh sb="58" eb="59">
      <t>トキ</t>
    </rPh>
    <rPh sb="63" eb="65">
      <t>ブンセキ</t>
    </rPh>
    <rPh sb="66" eb="68">
      <t>サイハツ</t>
    </rPh>
    <rPh sb="68" eb="70">
      <t>ボウシ</t>
    </rPh>
    <rPh sb="70" eb="71">
      <t>トウ</t>
    </rPh>
    <rPh sb="72" eb="74">
      <t>ショチ</t>
    </rPh>
    <rPh sb="75" eb="76">
      <t>オコナ</t>
    </rPh>
    <phoneticPr fontId="4"/>
  </si>
  <si>
    <r>
      <t>１） 建物への入館管理を行って、部外者が建物内に入館しないようにしている。
◆「YES」と回答された場合、建物内への具体的な入退館管理内容を記入してください。</t>
    </r>
    <r>
      <rPr>
        <sz val="8"/>
        <rFont val="ＭＳ Ｐゴシック"/>
        <family val="3"/>
        <charset val="128"/>
      </rPr>
      <t xml:space="preserve">
　[例]・外来者は、入館ゲートにて身分チェック後、一時的許可入館証の発行、入退館記録（入退館管理台帳）を
　　　　３年間保管。</t>
    </r>
    <rPh sb="3" eb="5">
      <t>タテモノ</t>
    </rPh>
    <rPh sb="7" eb="9">
      <t>ニュウカン</t>
    </rPh>
    <rPh sb="9" eb="11">
      <t>カンリ</t>
    </rPh>
    <rPh sb="12" eb="13">
      <t>オコナ</t>
    </rPh>
    <rPh sb="16" eb="19">
      <t>ブガイシャ</t>
    </rPh>
    <rPh sb="20" eb="22">
      <t>タテモノ</t>
    </rPh>
    <rPh sb="22" eb="23">
      <t>ナイ</t>
    </rPh>
    <rPh sb="24" eb="26">
      <t>ニュウカン</t>
    </rPh>
    <rPh sb="70" eb="72">
      <t>キニュウ</t>
    </rPh>
    <rPh sb="105" eb="107">
      <t>イチジ</t>
    </rPh>
    <rPh sb="107" eb="108">
      <t>テキ</t>
    </rPh>
    <rPh sb="108" eb="110">
      <t>キョカ</t>
    </rPh>
    <phoneticPr fontId="4"/>
  </si>
  <si>
    <r>
      <t>２） 弊社委託業務に関して、一般業務エリアと物理的に分離された個人情報取扱いエリアを設けている。
◆「YES」と回答された場合、そのエリアへの具体的な入退室管理内容を記入してください。一般業務エリア
　　との差異が判るように記述ください。</t>
    </r>
    <r>
      <rPr>
        <sz val="8"/>
        <rFont val="ＭＳ Ｐゴシック"/>
        <family val="3"/>
        <charset val="128"/>
      </rPr>
      <t xml:space="preserve">
　[例]・一般業務エリアは、ICカード認証のみだが、個人情報取扱いエリアでは、更にパスワードによる記憶
　　　　認証の組み合わせを導入している。</t>
    </r>
    <rPh sb="3" eb="5">
      <t>ヘイシャ</t>
    </rPh>
    <rPh sb="5" eb="7">
      <t>イタク</t>
    </rPh>
    <rPh sb="7" eb="9">
      <t>ギョウム</t>
    </rPh>
    <rPh sb="10" eb="11">
      <t>カン</t>
    </rPh>
    <rPh sb="14" eb="16">
      <t>イッパン</t>
    </rPh>
    <rPh sb="22" eb="25">
      <t>ブツリテキ</t>
    </rPh>
    <rPh sb="26" eb="28">
      <t>ブンリ</t>
    </rPh>
    <rPh sb="31" eb="33">
      <t>コジン</t>
    </rPh>
    <rPh sb="33" eb="35">
      <t>ジョウホウ</t>
    </rPh>
    <rPh sb="42" eb="43">
      <t>モウ</t>
    </rPh>
    <rPh sb="83" eb="85">
      <t>キニュウ</t>
    </rPh>
    <phoneticPr fontId="4"/>
  </si>
  <si>
    <r>
      <t xml:space="preserve">３）上記問２）で「YES」と回答された場合、そのエリアへの入室資格の無い者（清掃業者・工事業者・外来者）がエリア内に立ち入る場合の対策は実施されていますか。具体策を記入してください。
</t>
    </r>
    <r>
      <rPr>
        <sz val="8"/>
        <rFont val="ＭＳ Ｐゴシック"/>
        <family val="3"/>
        <charset val="128"/>
      </rPr>
      <t xml:space="preserve"> [例]・外来者に対して、面会人による外来者の出迎え・付添いを徹底している。</t>
    </r>
    <rPh sb="29" eb="31">
      <t>ニュウシツ</t>
    </rPh>
    <rPh sb="38" eb="40">
      <t>セイソウ</t>
    </rPh>
    <rPh sb="40" eb="42">
      <t>ギョウシャ</t>
    </rPh>
    <rPh sb="43" eb="45">
      <t>コウジ</t>
    </rPh>
    <rPh sb="45" eb="47">
      <t>ギョウシャ</t>
    </rPh>
    <rPh sb="48" eb="51">
      <t>ガイライシャ</t>
    </rPh>
    <rPh sb="56" eb="57">
      <t>ナイ</t>
    </rPh>
    <rPh sb="58" eb="59">
      <t>タ</t>
    </rPh>
    <rPh sb="60" eb="61">
      <t>イ</t>
    </rPh>
    <rPh sb="62" eb="64">
      <t>バアイ</t>
    </rPh>
    <rPh sb="65" eb="67">
      <t>タイサク</t>
    </rPh>
    <rPh sb="68" eb="70">
      <t>ジッシ</t>
    </rPh>
    <rPh sb="78" eb="80">
      <t>グタイ</t>
    </rPh>
    <rPh sb="80" eb="81">
      <t>サク</t>
    </rPh>
    <rPh sb="82" eb="84">
      <t>キニュウ</t>
    </rPh>
    <rPh sb="119" eb="121">
      <t>ツキソ</t>
    </rPh>
    <phoneticPr fontId="4"/>
  </si>
  <si>
    <r>
      <t>個人情報取扱いエリアおよびマシンルーム内から個人情報の不正な持出しを防ぐための対策を講じていますか。（電子情報をメディアにコピーして持出すことや紙媒体を持出すリスクを防止する対策を想定しています。）
◆「YES」と回答された場合、具体的な対策内容を記入してください。</t>
    </r>
    <r>
      <rPr>
        <sz val="8"/>
        <rFont val="ＭＳ Ｐゴシック"/>
        <family val="3"/>
        <charset val="128"/>
      </rPr>
      <t xml:space="preserve">
[例]・個人情報の記載書類、および外部記録メディアは保管庫・書棚に施錠保管している。
　　　・ＵＳＢポートは媒体封鎖をしている。</t>
    </r>
    <rPh sb="124" eb="126">
      <t>キニュウ</t>
    </rPh>
    <rPh sb="188" eb="190">
      <t>バイタイ</t>
    </rPh>
    <rPh sb="190" eb="192">
      <t>フウサ</t>
    </rPh>
    <phoneticPr fontId="4"/>
  </si>
  <si>
    <r>
      <t>個人情報関連のリソース（情報処理設備）を、悪意のあるソフトウェアから保護するための対策を講じていますか。
◆「YES」と回答された場合、具体的な対策内容を記入してください。</t>
    </r>
    <r>
      <rPr>
        <sz val="8"/>
        <rFont val="ＭＳ Ｐゴシック"/>
        <family val="3"/>
        <charset val="128"/>
      </rPr>
      <t xml:space="preserve">
[例]・クライアント端末に対してウィルス対応ソフトウェアを導入し、常に最新のパターンファイルの適用を行っている。
　　　・ＯＳやツールの脆弱性対策として、常に最新のアップデートを行っている。</t>
    </r>
    <rPh sb="21" eb="23">
      <t>アクイ</t>
    </rPh>
    <rPh sb="34" eb="36">
      <t>ホゴ</t>
    </rPh>
    <rPh sb="41" eb="43">
      <t>タイサク</t>
    </rPh>
    <rPh sb="44" eb="45">
      <t>コウ</t>
    </rPh>
    <rPh sb="77" eb="79">
      <t>キニュウ</t>
    </rPh>
    <rPh sb="155" eb="158">
      <t>ゼイジャクセイ</t>
    </rPh>
    <rPh sb="158" eb="160">
      <t>タイサク</t>
    </rPh>
    <rPh sb="164" eb="165">
      <t>ツネ</t>
    </rPh>
    <rPh sb="166" eb="168">
      <t>サイシン</t>
    </rPh>
    <rPh sb="176" eb="177">
      <t>オコナ</t>
    </rPh>
    <phoneticPr fontId="4"/>
  </si>
  <si>
    <r>
      <t>弊社委託業務に関して、社内または再委託先との間における個人情報の伝達にインターネットを使用している場合、その伝送路において個人情報を保護するための対策を講じていますか。
◆「YES」と回答された場合、インターネット上における個人情報を保護するための具体的な対策内容を記入してください。</t>
    </r>
    <r>
      <rPr>
        <sz val="8"/>
        <rFont val="ＭＳ Ｐゴシック"/>
        <family val="3"/>
        <charset val="128"/>
      </rPr>
      <t xml:space="preserve">
[例]・個人情報はメール本文に記載せず、暗号化した添付ファイルにして送る。
　　 ・個人情報はSSLによる暗号化通信処理を行っている。</t>
    </r>
    <rPh sb="0" eb="2">
      <t>ヘイシャ</t>
    </rPh>
    <rPh sb="2" eb="4">
      <t>イタク</t>
    </rPh>
    <rPh sb="4" eb="6">
      <t>ギョウム</t>
    </rPh>
    <rPh sb="7" eb="8">
      <t>カン</t>
    </rPh>
    <rPh sb="11" eb="12">
      <t>シャ</t>
    </rPh>
    <rPh sb="12" eb="13">
      <t>ナイ</t>
    </rPh>
    <rPh sb="16" eb="19">
      <t>サイイタク</t>
    </rPh>
    <rPh sb="19" eb="20">
      <t>サキ</t>
    </rPh>
    <rPh sb="22" eb="23">
      <t>カン</t>
    </rPh>
    <rPh sb="27" eb="29">
      <t>コジン</t>
    </rPh>
    <rPh sb="29" eb="31">
      <t>ジョウホウ</t>
    </rPh>
    <rPh sb="32" eb="34">
      <t>デンタツ</t>
    </rPh>
    <rPh sb="43" eb="45">
      <t>シヨウ</t>
    </rPh>
    <rPh sb="49" eb="51">
      <t>バアイ</t>
    </rPh>
    <rPh sb="54" eb="56">
      <t>デンソウ</t>
    </rPh>
    <rPh sb="56" eb="57">
      <t>ロ</t>
    </rPh>
    <rPh sb="61" eb="63">
      <t>コジン</t>
    </rPh>
    <rPh sb="63" eb="65">
      <t>ジョウホウ</t>
    </rPh>
    <rPh sb="66" eb="68">
      <t>ホゴ</t>
    </rPh>
    <rPh sb="73" eb="75">
      <t>タイサク</t>
    </rPh>
    <rPh sb="76" eb="77">
      <t>コウ</t>
    </rPh>
    <rPh sb="133" eb="135">
      <t>キニュウ</t>
    </rPh>
    <rPh sb="199" eb="201">
      <t>ツウシン</t>
    </rPh>
    <rPh sb="201" eb="203">
      <t>ショリ</t>
    </rPh>
    <rPh sb="204" eb="205">
      <t>オコナ</t>
    </rPh>
    <phoneticPr fontId="4"/>
  </si>
  <si>
    <r>
      <t>弊社委託業務に関して、FAX、メールまたは郵便を用いての情報交換を行っている場合、誤送信による情報漏洩を防止する対策を講じていますか。
◆「YES」と回答された場合、誤送信における個人情報漏洩を防止するための具体的な対策内容を記入して
　ください。</t>
    </r>
    <r>
      <rPr>
        <sz val="8"/>
        <rFont val="ＭＳ Ｐゴシック"/>
        <family val="3"/>
        <charset val="128"/>
      </rPr>
      <t xml:space="preserve">
[例] ・メールの送信アドレスは、入力間違いを防止する為に、直接入力はせず、アドレス帳等より参照する
　　　　仕組みを導入している。</t>
    </r>
    <rPh sb="21" eb="23">
      <t>ユウビン</t>
    </rPh>
    <rPh sb="24" eb="25">
      <t>モチ</t>
    </rPh>
    <rPh sb="28" eb="30">
      <t>ジョウホウ</t>
    </rPh>
    <rPh sb="30" eb="32">
      <t>コウカン</t>
    </rPh>
    <rPh sb="33" eb="34">
      <t>オコナ</t>
    </rPh>
    <rPh sb="38" eb="40">
      <t>バアイ</t>
    </rPh>
    <rPh sb="41" eb="42">
      <t>ゴ</t>
    </rPh>
    <rPh sb="42" eb="44">
      <t>ソウシン</t>
    </rPh>
    <rPh sb="47" eb="49">
      <t>ジョウホウ</t>
    </rPh>
    <rPh sb="49" eb="51">
      <t>ロウエイ</t>
    </rPh>
    <rPh sb="52" eb="54">
      <t>ボウシ</t>
    </rPh>
    <rPh sb="56" eb="58">
      <t>タイサク</t>
    </rPh>
    <rPh sb="59" eb="60">
      <t>コウ</t>
    </rPh>
    <rPh sb="113" eb="115">
      <t>キニュウ</t>
    </rPh>
    <rPh sb="142" eb="144">
      <t>ニュウリョク</t>
    </rPh>
    <rPh sb="144" eb="146">
      <t>マチガ</t>
    </rPh>
    <rPh sb="148" eb="150">
      <t>ボウシ</t>
    </rPh>
    <rPh sb="152" eb="153">
      <t>タメ</t>
    </rPh>
    <rPh sb="155" eb="157">
      <t>チョクセツ</t>
    </rPh>
    <rPh sb="157" eb="159">
      <t>ニュウリョク</t>
    </rPh>
    <rPh sb="167" eb="168">
      <t>チョウ</t>
    </rPh>
    <rPh sb="168" eb="169">
      <t>トウ</t>
    </rPh>
    <phoneticPr fontId="4"/>
  </si>
  <si>
    <r>
      <t>弊社委託業務に関して、個人情報につき以下の処理をする際、伝票・台帳等を用いてその実施を記録・管理していますか。
　　１）授受
　　　◆「YES」と回答された場合、具体的な方法を記入してください。</t>
    </r>
    <r>
      <rPr>
        <sz val="8"/>
        <rFont val="ＭＳ Ｐゴシック"/>
        <family val="3"/>
        <charset val="128"/>
      </rPr>
      <t xml:space="preserve">
　　　[例]・弊社所定の伝票・台帳を使用して記録している。
　　　 　・貴社作成の書式を使用し、５W１H項目を記録している。</t>
    </r>
    <rPh sb="11" eb="13">
      <t>コジン</t>
    </rPh>
    <rPh sb="13" eb="15">
      <t>ジョウホウ</t>
    </rPh>
    <rPh sb="18" eb="20">
      <t>イカ</t>
    </rPh>
    <rPh sb="21" eb="23">
      <t>ショリ</t>
    </rPh>
    <rPh sb="26" eb="27">
      <t>サイ</t>
    </rPh>
    <rPh sb="28" eb="30">
      <t>デンピョウ</t>
    </rPh>
    <rPh sb="31" eb="33">
      <t>ダイチョウ</t>
    </rPh>
    <rPh sb="33" eb="34">
      <t>トウ</t>
    </rPh>
    <rPh sb="35" eb="36">
      <t>モチ</t>
    </rPh>
    <rPh sb="40" eb="42">
      <t>ジッシ</t>
    </rPh>
    <rPh sb="43" eb="45">
      <t>キロク</t>
    </rPh>
    <rPh sb="46" eb="48">
      <t>カンリ</t>
    </rPh>
    <rPh sb="60" eb="62">
      <t>ジュジュ</t>
    </rPh>
    <rPh sb="85" eb="87">
      <t>ホウホウ</t>
    </rPh>
    <rPh sb="88" eb="90">
      <t>キニュウ</t>
    </rPh>
    <rPh sb="105" eb="107">
      <t>ヘイシャ</t>
    </rPh>
    <rPh sb="107" eb="109">
      <t>ショテイ</t>
    </rPh>
    <rPh sb="110" eb="112">
      <t>デンピョウ</t>
    </rPh>
    <rPh sb="113" eb="115">
      <t>ダイチョウ</t>
    </rPh>
    <rPh sb="116" eb="118">
      <t>シヨウ</t>
    </rPh>
    <rPh sb="120" eb="122">
      <t>キロク</t>
    </rPh>
    <rPh sb="134" eb="135">
      <t>キ</t>
    </rPh>
    <rPh sb="135" eb="136">
      <t>シャ</t>
    </rPh>
    <rPh sb="136" eb="138">
      <t>サクセイ</t>
    </rPh>
    <rPh sb="139" eb="141">
      <t>ショシキ</t>
    </rPh>
    <rPh sb="142" eb="144">
      <t>シヨウ</t>
    </rPh>
    <rPh sb="150" eb="152">
      <t>コウモク</t>
    </rPh>
    <rPh sb="153" eb="155">
      <t>キロク</t>
    </rPh>
    <phoneticPr fontId="4"/>
  </si>
  <si>
    <t xml:space="preserve">【具体的な対策】
</t>
    <rPh sb="1" eb="3">
      <t>グタイ</t>
    </rPh>
    <rPh sb="3" eb="4">
      <t>テキ</t>
    </rPh>
    <rPh sb="5" eb="7">
      <t>タイサク</t>
    </rPh>
    <phoneticPr fontId="4"/>
  </si>
  <si>
    <t xml:space="preserve">【具体的な方法】
</t>
    <rPh sb="1" eb="4">
      <t>グタイテキ</t>
    </rPh>
    <rPh sb="5" eb="7">
      <t>ホウホウ</t>
    </rPh>
    <phoneticPr fontId="4"/>
  </si>
  <si>
    <t>２）廃棄または消去
　◆「YES」と回答された場合、具体的な方法を記入してください。
　◆弊社に返却をする等、廃棄や消去をする処理がない場合等は、「□非該当」欄をチェックのうえ、回答欄に理由を記入願います。</t>
    <rPh sb="2" eb="4">
      <t>ハイキ</t>
    </rPh>
    <rPh sb="7" eb="9">
      <t>ショウキョ</t>
    </rPh>
    <rPh sb="33" eb="35">
      <t>キニュウ</t>
    </rPh>
    <rPh sb="45" eb="47">
      <t>ヘイシャ</t>
    </rPh>
    <rPh sb="48" eb="50">
      <t>ヘンキャク</t>
    </rPh>
    <rPh sb="53" eb="54">
      <t>ナド</t>
    </rPh>
    <rPh sb="55" eb="57">
      <t>ハイキ</t>
    </rPh>
    <rPh sb="58" eb="60">
      <t>ショウキョ</t>
    </rPh>
    <rPh sb="63" eb="65">
      <t>ショリ</t>
    </rPh>
    <rPh sb="68" eb="70">
      <t>バアイ</t>
    </rPh>
    <rPh sb="70" eb="71">
      <t>トウ</t>
    </rPh>
    <rPh sb="75" eb="76">
      <t>ヒ</t>
    </rPh>
    <rPh sb="76" eb="78">
      <t>ガイトウ</t>
    </rPh>
    <rPh sb="79" eb="80">
      <t>ラン</t>
    </rPh>
    <rPh sb="89" eb="91">
      <t>カイトウ</t>
    </rPh>
    <rPh sb="91" eb="92">
      <t>ラン</t>
    </rPh>
    <rPh sb="93" eb="95">
      <t>リユウ</t>
    </rPh>
    <rPh sb="96" eb="98">
      <t>キニュウ</t>
    </rPh>
    <rPh sb="98" eb="99">
      <t>ネガ</t>
    </rPh>
    <phoneticPr fontId="4"/>
  </si>
  <si>
    <t>３）利用、複製、保管、提供、移送・送信
　◆「YES」と回答された場合、具体的な方法を記入してください。</t>
    <rPh sb="2" eb="4">
      <t>リヨウ</t>
    </rPh>
    <rPh sb="5" eb="7">
      <t>フクセイ</t>
    </rPh>
    <rPh sb="8" eb="10">
      <t>ホカン</t>
    </rPh>
    <rPh sb="11" eb="13">
      <t>テイキョウ</t>
    </rPh>
    <rPh sb="14" eb="16">
      <t>イソウ</t>
    </rPh>
    <rPh sb="17" eb="19">
      <t>ソウシン</t>
    </rPh>
    <rPh sb="43" eb="45">
      <t>キニュウ</t>
    </rPh>
    <phoneticPr fontId="4"/>
  </si>
  <si>
    <r>
      <t>弊社委託業務に関して、個人情報データベースへのアクセスは、安全・確実な認証が行われるようにしていますか。
◆「YES」と回答された場合、具体的な認証方法を記入してください。</t>
    </r>
    <r>
      <rPr>
        <sz val="8"/>
        <rFont val="ＭＳ Ｐゴシック"/>
        <family val="3"/>
        <charset val="128"/>
      </rPr>
      <t xml:space="preserve">
[例]　・利用者個々にID／パスワードを発行し、そのID／パスワードで認証</t>
    </r>
    <rPh sb="13" eb="15">
      <t>ジョウホウ</t>
    </rPh>
    <rPh sb="29" eb="31">
      <t>アンゼン</t>
    </rPh>
    <rPh sb="32" eb="34">
      <t>カクジツ</t>
    </rPh>
    <rPh sb="35" eb="37">
      <t>ニンショウ</t>
    </rPh>
    <rPh sb="38" eb="39">
      <t>オコナ</t>
    </rPh>
    <rPh sb="77" eb="79">
      <t>キニュウ</t>
    </rPh>
    <phoneticPr fontId="4"/>
  </si>
  <si>
    <t xml:space="preserve">【具体的な認証方法】
</t>
    <rPh sb="1" eb="4">
      <t>グタイテキ</t>
    </rPh>
    <rPh sb="5" eb="7">
      <t>ニンショウ</t>
    </rPh>
    <rPh sb="7" eb="9">
      <t>ホウホウ</t>
    </rPh>
    <phoneticPr fontId="4"/>
  </si>
  <si>
    <r>
      <t>個人情報データベースのアクセス認証に、ID/パスワードを使用している場合の運用について、システム的制限またはルール徹底をおこなっていますか。
◆「YES」と回答された場合、具体的なシステム的制限またはルールを記入してください。</t>
    </r>
    <r>
      <rPr>
        <sz val="8"/>
        <rFont val="ＭＳ Ｐゴシック"/>
        <family val="3"/>
        <charset val="128"/>
      </rPr>
      <t xml:space="preserve">
[例]　・アクセスが必要な従業者一人一人に専用のIDを割り振る（IDとパスワードを複数人で共用することを禁止）
　　　 ・パスワードは、6桁以上で、英文字、数字、特殊文字（記号）などのうち2種類以上混合でないと設定できない
　　　 ・無操作のまま一定時間経過した場合、再認証を必要とする等、接続時間を設定している</t>
    </r>
    <rPh sb="0" eb="2">
      <t>コジン</t>
    </rPh>
    <rPh sb="2" eb="4">
      <t>ジョウホウ</t>
    </rPh>
    <rPh sb="15" eb="17">
      <t>ニンショウ</t>
    </rPh>
    <rPh sb="28" eb="30">
      <t>シヨウ</t>
    </rPh>
    <rPh sb="34" eb="36">
      <t>バアイ</t>
    </rPh>
    <rPh sb="37" eb="39">
      <t>ウンヨウ</t>
    </rPh>
    <rPh sb="48" eb="49">
      <t>テキ</t>
    </rPh>
    <rPh sb="49" eb="51">
      <t>セイゲン</t>
    </rPh>
    <rPh sb="57" eb="59">
      <t>テッテイ</t>
    </rPh>
    <rPh sb="104" eb="106">
      <t>キニュウ</t>
    </rPh>
    <phoneticPr fontId="4"/>
  </si>
  <si>
    <t xml:space="preserve">【具体的なシステム的制限】
</t>
    <rPh sb="1" eb="4">
      <t>グタイテキ</t>
    </rPh>
    <rPh sb="9" eb="10">
      <t>テキ</t>
    </rPh>
    <rPh sb="10" eb="12">
      <t>セイゲン</t>
    </rPh>
    <phoneticPr fontId="4"/>
  </si>
  <si>
    <t>弊社委託業務に関して、個人情報データベースへのアクセスログを記録し、保管していますか。
◆「YES」と回答された場合、「ログの改ざん及び許可されていないアクセスからの保護方法」、「ログのチェック方法とタイミング」、「ログの保管期間」について具体的に記入してください。</t>
    <rPh sb="11" eb="13">
      <t>コジン</t>
    </rPh>
    <rPh sb="13" eb="15">
      <t>ジョウホウ</t>
    </rPh>
    <rPh sb="30" eb="32">
      <t>キロク</t>
    </rPh>
    <rPh sb="34" eb="36">
      <t>ホカン</t>
    </rPh>
    <rPh sb="63" eb="64">
      <t>カイ</t>
    </rPh>
    <rPh sb="66" eb="67">
      <t>オヨ</t>
    </rPh>
    <rPh sb="68" eb="70">
      <t>キョカ</t>
    </rPh>
    <rPh sb="83" eb="85">
      <t>ホゴ</t>
    </rPh>
    <rPh sb="85" eb="87">
      <t>ホウホウ</t>
    </rPh>
    <rPh sb="124" eb="126">
      <t>キニュウ</t>
    </rPh>
    <phoneticPr fontId="4"/>
  </si>
  <si>
    <r>
      <t>個人情報取扱いエリアの従業者の端末からインターネットへの接続は、ネットワーク的に禁止しているか、何らかのネットワーク的な制限を講じていますか。
◆「YES」と回答された場合、ネットワークからの個人情報漏洩を防止する具体的な対策内容を記入してください。</t>
    </r>
    <r>
      <rPr>
        <sz val="8"/>
        <rFont val="ＭＳ Ｐゴシック"/>
        <family val="3"/>
        <charset val="128"/>
      </rPr>
      <t xml:space="preserve">
[例]・インターネットへのアクセスはできないようネットワークを遮断している。</t>
    </r>
    <rPh sb="0" eb="2">
      <t>コジン</t>
    </rPh>
    <rPh sb="2" eb="4">
      <t>ジョウホウ</t>
    </rPh>
    <rPh sb="4" eb="5">
      <t>ト</t>
    </rPh>
    <rPh sb="5" eb="6">
      <t>アツカ</t>
    </rPh>
    <rPh sb="11" eb="14">
      <t>ジュウギョウシャ</t>
    </rPh>
    <rPh sb="15" eb="17">
      <t>タンマツ</t>
    </rPh>
    <rPh sb="28" eb="30">
      <t>セツゾク</t>
    </rPh>
    <rPh sb="38" eb="39">
      <t>テキ</t>
    </rPh>
    <rPh sb="40" eb="42">
      <t>キンシ</t>
    </rPh>
    <rPh sb="48" eb="49">
      <t>ナン</t>
    </rPh>
    <rPh sb="60" eb="62">
      <t>セイゲン</t>
    </rPh>
    <rPh sb="63" eb="64">
      <t>コウ</t>
    </rPh>
    <rPh sb="116" eb="118">
      <t>キニュウ</t>
    </rPh>
    <phoneticPr fontId="4"/>
  </si>
  <si>
    <r>
      <t xml:space="preserve">プライバシーマークの認証を取得していますか。
取得されている場合、認証番号、取得時期を回答欄に記入してください。
（計画中の場合は、取得予定時期を記入ください）
</t>
    </r>
    <r>
      <rPr>
        <sz val="9"/>
        <color indexed="12"/>
        <rFont val="ＭＳ Ｐゴシック"/>
        <family val="3"/>
        <charset val="128"/>
      </rPr>
      <t>◆認証取得している場合は、以下の質問のうち、No.３、７～８についてはご回答不要です。</t>
    </r>
    <rPh sb="13" eb="15">
      <t>シュトク</t>
    </rPh>
    <rPh sb="23" eb="25">
      <t>シュトク</t>
    </rPh>
    <rPh sb="30" eb="32">
      <t>バアイ</t>
    </rPh>
    <rPh sb="33" eb="35">
      <t>ニンショウ</t>
    </rPh>
    <rPh sb="35" eb="37">
      <t>バンゴウ</t>
    </rPh>
    <rPh sb="47" eb="49">
      <t>キニュウ</t>
    </rPh>
    <rPh sb="58" eb="61">
      <t>ケイカクチュウ</t>
    </rPh>
    <rPh sb="62" eb="64">
      <t>バアイ</t>
    </rPh>
    <rPh sb="66" eb="68">
      <t>シュトク</t>
    </rPh>
    <rPh sb="68" eb="70">
      <t>ヨテイ</t>
    </rPh>
    <rPh sb="70" eb="72">
      <t>ジキ</t>
    </rPh>
    <rPh sb="73" eb="75">
      <t>キニュウ</t>
    </rPh>
    <rPh sb="82" eb="84">
      <t>ニンショウ</t>
    </rPh>
    <rPh sb="84" eb="86">
      <t>シュトク</t>
    </rPh>
    <rPh sb="90" eb="92">
      <t>バアイ</t>
    </rPh>
    <rPh sb="94" eb="96">
      <t>イカ</t>
    </rPh>
    <rPh sb="97" eb="99">
      <t>シツモン</t>
    </rPh>
    <rPh sb="117" eb="119">
      <t>カイトウ</t>
    </rPh>
    <rPh sb="119" eb="121">
      <t>フヨウ</t>
    </rPh>
    <phoneticPr fontId="4"/>
  </si>
  <si>
    <r>
      <t xml:space="preserve">プライバシーマークの認証を取得していますか。
取得されている場合、認証番号、取得時期を回答欄に記入してください。
（計画中の場合は、取得予定時期を記入ください）
</t>
    </r>
    <r>
      <rPr>
        <sz val="9"/>
        <color indexed="12"/>
        <rFont val="ＭＳ Ｐゴシック"/>
        <family val="3"/>
        <charset val="128"/>
      </rPr>
      <t>◆認証取得している場合は、以下の質問のうち、No.５、８～９についてはご回答不要です。</t>
    </r>
    <rPh sb="13" eb="15">
      <t>シュトク</t>
    </rPh>
    <rPh sb="23" eb="25">
      <t>シュトク</t>
    </rPh>
    <rPh sb="30" eb="32">
      <t>バアイ</t>
    </rPh>
    <rPh sb="33" eb="35">
      <t>ニンショウ</t>
    </rPh>
    <rPh sb="35" eb="37">
      <t>バンゴウ</t>
    </rPh>
    <rPh sb="47" eb="49">
      <t>キニュウ</t>
    </rPh>
    <rPh sb="58" eb="61">
      <t>ケイカクチュウ</t>
    </rPh>
    <rPh sb="62" eb="64">
      <t>バアイ</t>
    </rPh>
    <rPh sb="66" eb="68">
      <t>シュトク</t>
    </rPh>
    <rPh sb="68" eb="70">
      <t>ヨテイ</t>
    </rPh>
    <rPh sb="70" eb="72">
      <t>ジキ</t>
    </rPh>
    <rPh sb="73" eb="75">
      <t>キニュウ</t>
    </rPh>
    <rPh sb="82" eb="84">
      <t>ニンショウ</t>
    </rPh>
    <rPh sb="84" eb="86">
      <t>シュトク</t>
    </rPh>
    <rPh sb="90" eb="92">
      <t>バアイ</t>
    </rPh>
    <rPh sb="94" eb="96">
      <t>イカ</t>
    </rPh>
    <rPh sb="97" eb="99">
      <t>シツモン</t>
    </rPh>
    <rPh sb="117" eb="119">
      <t>カイトウ</t>
    </rPh>
    <rPh sb="119" eb="121">
      <t>フヨウ</t>
    </rPh>
    <phoneticPr fontId="4"/>
  </si>
  <si>
    <t>（2022.4.28改）</t>
    <rPh sb="10" eb="11">
      <t>カイ</t>
    </rPh>
    <phoneticPr fontId="3"/>
  </si>
  <si>
    <t>国内</t>
    <rPh sb="0" eb="2">
      <t>コクナイ</t>
    </rPh>
    <phoneticPr fontId="4"/>
  </si>
  <si>
    <t>外国</t>
    <rPh sb="0" eb="2">
      <t>ガイコク</t>
    </rPh>
    <phoneticPr fontId="4"/>
  </si>
  <si>
    <t>弊社受託業務に関わるデータの保管について、貴社のサーバーの設置場所は国内、外国のどちらですか。
外国の場合、国名を記入ください。
◆データの保管がない場合は非該当を選択ください。</t>
    <rPh sb="0" eb="2">
      <t>ヘイシャ</t>
    </rPh>
    <rPh sb="2" eb="4">
      <t>ジュタク</t>
    </rPh>
    <rPh sb="4" eb="6">
      <t>ギョウム</t>
    </rPh>
    <rPh sb="7" eb="8">
      <t>カカ</t>
    </rPh>
    <rPh sb="14" eb="16">
      <t>ホカン</t>
    </rPh>
    <rPh sb="21" eb="23">
      <t>キシャ</t>
    </rPh>
    <rPh sb="29" eb="31">
      <t>セッチ</t>
    </rPh>
    <rPh sb="31" eb="33">
      <t>バショ</t>
    </rPh>
    <rPh sb="34" eb="36">
      <t>コクナイ</t>
    </rPh>
    <rPh sb="37" eb="39">
      <t>ガイコク</t>
    </rPh>
    <rPh sb="48" eb="50">
      <t>ガイコク</t>
    </rPh>
    <rPh sb="51" eb="53">
      <t>バアイ</t>
    </rPh>
    <rPh sb="54" eb="56">
      <t>クニメイ</t>
    </rPh>
    <rPh sb="57" eb="59">
      <t>キニュウ</t>
    </rPh>
    <rPh sb="70" eb="72">
      <t>ホカン</t>
    </rPh>
    <rPh sb="75" eb="77">
      <t>バアイ</t>
    </rPh>
    <rPh sb="78" eb="81">
      <t>ヒガイトウ</t>
    </rPh>
    <rPh sb="82" eb="84">
      <t>センタク</t>
    </rPh>
    <phoneticPr fontId="4"/>
  </si>
  <si>
    <t xml:space="preserve">【外国の場合は国名】
</t>
    <rPh sb="1" eb="3">
      <t>ガイコク</t>
    </rPh>
    <rPh sb="4" eb="6">
      <t>バアイ</t>
    </rPh>
    <rPh sb="7" eb="8">
      <t>クニ</t>
    </rPh>
    <rPh sb="8" eb="9">
      <t>メイ</t>
    </rPh>
    <phoneticPr fontId="4"/>
  </si>
  <si>
    <t>遠隔地バックアップ等、上記以外の場所にもデータを保管していますか。
保管している場合、その国名を記入ください。</t>
    <rPh sb="0" eb="3">
      <t>エンカクチ</t>
    </rPh>
    <rPh sb="9" eb="10">
      <t>ナド</t>
    </rPh>
    <rPh sb="11" eb="13">
      <t>ジョウキ</t>
    </rPh>
    <rPh sb="13" eb="15">
      <t>イガイ</t>
    </rPh>
    <rPh sb="16" eb="18">
      <t>バショ</t>
    </rPh>
    <rPh sb="24" eb="26">
      <t>ホカン</t>
    </rPh>
    <rPh sb="34" eb="36">
      <t>ホカン</t>
    </rPh>
    <rPh sb="40" eb="42">
      <t>バアイ</t>
    </rPh>
    <rPh sb="45" eb="47">
      <t>クニメイ</t>
    </rPh>
    <rPh sb="48" eb="50">
      <t>キニュウ</t>
    </rPh>
    <phoneticPr fontId="4"/>
  </si>
  <si>
    <t xml:space="preserve">【遠隔地バックアップの保管国名】
</t>
    <rPh sb="1" eb="4">
      <t>エンカクチ</t>
    </rPh>
    <rPh sb="11" eb="13">
      <t>ホカン</t>
    </rPh>
    <rPh sb="13" eb="15">
      <t>クニメイ</t>
    </rPh>
    <phoneticPr fontId="4"/>
  </si>
  <si>
    <t>・有効期間：</t>
    <rPh sb="1" eb="3">
      <t>ユウコウ</t>
    </rPh>
    <rPh sb="3" eb="5">
      <t>キカン</t>
    </rPh>
    <phoneticPr fontId="4"/>
  </si>
  <si>
    <t>再委託先社名：</t>
    <rPh sb="0" eb="4">
      <t>サイイタクサキ</t>
    </rPh>
    <rPh sb="4" eb="6">
      <t>シャメイ</t>
    </rPh>
    <phoneticPr fontId="4"/>
  </si>
  <si>
    <t>契約書名：</t>
    <rPh sb="0" eb="3">
      <t>ケイヤクショ</t>
    </rPh>
    <rPh sb="3" eb="4">
      <t>メイ</t>
    </rPh>
    <phoneticPr fontId="4"/>
  </si>
  <si>
    <t xml:space="preserve">建物：
個人情報取扱いエリア：
</t>
    <rPh sb="0" eb="2">
      <t>タテモノ</t>
    </rPh>
    <rPh sb="5" eb="9">
      <t>コジンジョウホウ</t>
    </rPh>
    <rPh sb="9" eb="11">
      <t>トリアツカ</t>
    </rPh>
    <phoneticPr fontId="4"/>
  </si>
  <si>
    <t>上記が「YES」の場合、教育・訓練を受けたことを証明できる証拠を残していますか。
◆「YES」の場合、証明できる証拠を具体的に記入してください。</t>
    <rPh sb="0" eb="2">
      <t>ジョウキ</t>
    </rPh>
    <rPh sb="9" eb="11">
      <t>バアイ</t>
    </rPh>
    <rPh sb="12" eb="14">
      <t>キョウイク</t>
    </rPh>
    <rPh sb="24" eb="26">
      <t>ショウメイ</t>
    </rPh>
    <rPh sb="29" eb="31">
      <t>ショウコ</t>
    </rPh>
    <rPh sb="48" eb="50">
      <t>バアイ</t>
    </rPh>
    <rPh sb="51" eb="53">
      <t>ショウメイ</t>
    </rPh>
    <rPh sb="56" eb="58">
      <t>ショウコ</t>
    </rPh>
    <rPh sb="59" eb="62">
      <t>グタイテキ</t>
    </rPh>
    <rPh sb="63" eb="65">
      <t>キニュウ</t>
    </rPh>
    <phoneticPr fontId="4"/>
  </si>
  <si>
    <t xml:space="preserve">【証跡名】
</t>
    <rPh sb="1" eb="4">
      <t>ショウセキメイ</t>
    </rPh>
    <phoneticPr fontId="4"/>
  </si>
  <si>
    <t xml:space="preserve">【証跡名】
</t>
    <rPh sb="1" eb="4">
      <t>ショウセキメイ</t>
    </rPh>
    <phoneticPr fontId="4"/>
  </si>
  <si>
    <t>４） 弊社委託業務に関して、一般業務エリア／個人情報取扱いエリアのどちらとも物理的に分離されたマシンルーム（コンピュータ室）を設けている。
◆「YES」と回答された場合、そのエリアへの具体的な入退室管理内容を記入してください。
　一般業務エリア及び個人情報取扱いエリアとの差異が判るように記述ください。
◆弊社委託業務内容に照らし、紙媒体・紙製品の取扱いのみのためマシンルーム（コンピュータ室）
　を使用せず、設置 していない場合等、本設問に該当しない場合は、「□非該当」をチェックのうえ、
　理由を回答欄へ記入してください。</t>
    <rPh sb="104" eb="106">
      <t>キニュウ</t>
    </rPh>
    <rPh sb="122" eb="123">
      <t>オヨ</t>
    </rPh>
    <rPh sb="232" eb="235">
      <t>ヒガイトウ</t>
    </rPh>
    <rPh sb="250" eb="252">
      <t>カイトウ</t>
    </rPh>
    <rPh sb="254" eb="256">
      <t>キニュウ</t>
    </rPh>
    <phoneticPr fontId="4"/>
  </si>
  <si>
    <r>
      <t>弊社委託業務に関して、物理媒体（紙・記録メディア）を使用して、個人情報を移送することがある場合、盗難や紛失による個人情報漏洩を防止する対策を講じていますか。
◆「YES」と回答された場合、物理媒体（紙・記録メディア）の盗難や紛失による個人情報漏洩を防止す
るための具体的な対策内容を記入してください。</t>
    </r>
    <r>
      <rPr>
        <sz val="8"/>
        <rFont val="ＭＳ Ｐゴシック"/>
        <family val="3"/>
        <charset val="128"/>
      </rPr>
      <t xml:space="preserve">
[例]・媒体の輸送時は施錠したトランクに入れる。</t>
    </r>
    <rPh sb="31" eb="33">
      <t>コジン</t>
    </rPh>
    <rPh sb="33" eb="35">
      <t>ジョウホウ</t>
    </rPh>
    <rPh sb="36" eb="38">
      <t>イソウ</t>
    </rPh>
    <rPh sb="45" eb="47">
      <t>バアイ</t>
    </rPh>
    <rPh sb="48" eb="50">
      <t>トウナン</t>
    </rPh>
    <rPh sb="51" eb="53">
      <t>フンシツ</t>
    </rPh>
    <rPh sb="56" eb="58">
      <t>コジン</t>
    </rPh>
    <rPh sb="58" eb="60">
      <t>ジョウホウ</t>
    </rPh>
    <rPh sb="60" eb="62">
      <t>ロウエイ</t>
    </rPh>
    <rPh sb="63" eb="65">
      <t>ボウシ</t>
    </rPh>
    <rPh sb="67" eb="69">
      <t>タイサク</t>
    </rPh>
    <rPh sb="70" eb="71">
      <t>コウ</t>
    </rPh>
    <rPh sb="141" eb="143">
      <t>キニュウ</t>
    </rPh>
    <phoneticPr fontId="4"/>
  </si>
  <si>
    <t xml:space="preserve">【具体的な入退館管理内容】
</t>
    <rPh sb="1" eb="4">
      <t>グタイテキ</t>
    </rPh>
    <rPh sb="5" eb="8">
      <t>ニュウタイカン</t>
    </rPh>
    <rPh sb="8" eb="10">
      <t>カンリ</t>
    </rPh>
    <rPh sb="10" eb="12">
      <t>ナイヨウ</t>
    </rPh>
    <phoneticPr fontId="4"/>
  </si>
  <si>
    <t xml:space="preserve">【具体的な対策】
</t>
    <rPh sb="1" eb="4">
      <t>グタイテキ</t>
    </rPh>
    <rPh sb="5" eb="7">
      <t>タイサク</t>
    </rPh>
    <phoneticPr fontId="4"/>
  </si>
  <si>
    <t xml:space="preserve">【具体的な対策内容】
</t>
    <rPh sb="1" eb="4">
      <t>グタイテキ</t>
    </rPh>
    <rPh sb="5" eb="7">
      <t>タイサク</t>
    </rPh>
    <rPh sb="7" eb="9">
      <t>ナイヨウ</t>
    </rPh>
    <phoneticPr fontId="4"/>
  </si>
  <si>
    <t xml:space="preserve">【具体的な廃棄方法】
</t>
    <rPh sb="1" eb="4">
      <t>グタイテキ</t>
    </rPh>
    <rPh sb="5" eb="9">
      <t>ハイキホウホウ</t>
    </rPh>
    <phoneticPr fontId="4"/>
  </si>
  <si>
    <t xml:space="preserve">【具体的な方法】
</t>
    <rPh sb="1" eb="4">
      <t>グタイテキ</t>
    </rPh>
    <rPh sb="5" eb="7">
      <t>ホウホウ</t>
    </rPh>
    <phoneticPr fontId="4"/>
  </si>
  <si>
    <t xml:space="preserve">【証跡名】
</t>
    <rPh sb="1" eb="3">
      <t>ショウセキ</t>
    </rPh>
    <rPh sb="3" eb="4">
      <t>メイ</t>
    </rPh>
    <phoneticPr fontId="4"/>
  </si>
  <si>
    <t xml:space="preserve">【具体的な入退場管理】
</t>
    <rPh sb="1" eb="4">
      <t>グタイテキ</t>
    </rPh>
    <rPh sb="5" eb="8">
      <t>ニュウタイジョウ</t>
    </rPh>
    <rPh sb="8" eb="10">
      <t>カンリ</t>
    </rPh>
    <phoneticPr fontId="4"/>
  </si>
  <si>
    <t xml:space="preserve">【具体的な車両盗難防止措置】
</t>
    <rPh sb="1" eb="4">
      <t>グタイテキ</t>
    </rPh>
    <rPh sb="5" eb="7">
      <t>シャリョウ</t>
    </rPh>
    <rPh sb="7" eb="9">
      <t>トウナン</t>
    </rPh>
    <rPh sb="9" eb="11">
      <t>ボウシ</t>
    </rPh>
    <rPh sb="11" eb="13">
      <t>ソチ</t>
    </rPh>
    <phoneticPr fontId="4"/>
  </si>
  <si>
    <t xml:space="preserve">【具体的な実施方法・時期・項目】
</t>
    <rPh sb="1" eb="4">
      <t>グタイテキ</t>
    </rPh>
    <rPh sb="5" eb="7">
      <t>ジッシ</t>
    </rPh>
    <rPh sb="7" eb="9">
      <t>ホウホウ</t>
    </rPh>
    <rPh sb="10" eb="12">
      <t>ジキ</t>
    </rPh>
    <rPh sb="13" eb="15">
      <t>コウモク</t>
    </rPh>
    <phoneticPr fontId="4"/>
  </si>
  <si>
    <t>外的環境の
把握</t>
    <rPh sb="0" eb="4">
      <t>ガイテキカンキョウ</t>
    </rPh>
    <rPh sb="6" eb="8">
      <t>ハアク</t>
    </rPh>
    <phoneticPr fontId="4"/>
  </si>
  <si>
    <t xml:space="preserve">【ログのアクセス制限方法】
【ログのチェック方法とタイミング】
【ログの保管期間】
</t>
    <rPh sb="8" eb="10">
      <t>セイゲン</t>
    </rPh>
    <rPh sb="10" eb="12">
      <t>ホウホウ</t>
    </rPh>
    <rPh sb="23" eb="25">
      <t>ホウホウ</t>
    </rPh>
    <rPh sb="38" eb="42">
      <t>ホカンキカン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</si>
</sst>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
    <numFmt numFmtId="177" formatCode="yyyy&quot;年&quot;m&quot;月&quot;d&quot;日&quot;;@"/>
  </numFmts>
  <fonts count="43">
    <font>
      <sz val="11"/>
      <name val="ＭＳ Ｐゴシック"/>
      <family val="3"/>
      <charset val="128"/>
    </font>
    <font>
      <sz val="11"/>
      <name val="ＭＳ Ｐゴシック"/>
      <family val="3"/>
      <charset val="128"/>
    </font>
    <font>
      <sz val="10"/>
      <name val="ＭＳ Ｐゴシック"/>
      <family val="3"/>
      <charset val="128"/>
    </font>
    <font>
      <sz val="11"/>
      <color indexed="17"/>
      <name val="ＭＳ Ｐゴシック"/>
      <family val="3"/>
      <charset val="128"/>
    </font>
    <font>
      <sz val="6"/>
      <name val="ＭＳ Ｐゴシック"/>
      <family val="3"/>
      <charset val="128"/>
    </font>
    <font>
      <sz val="10"/>
      <color indexed="10"/>
      <name val="ＭＳ Ｐゴシック"/>
      <family val="3"/>
      <charset val="128"/>
    </font>
    <font>
      <sz val="10"/>
      <color indexed="12"/>
      <name val="ＭＳ Ｐゴシック"/>
      <family val="3"/>
      <charset val="128"/>
    </font>
    <font>
      <sz val="11"/>
      <color indexed="12"/>
      <name val="ＭＳ Ｐゴシック"/>
      <family val="3"/>
      <charset val="128"/>
    </font>
    <font>
      <sz val="10"/>
      <color indexed="14"/>
      <name val="ＭＳ Ｐゴシック"/>
      <family val="3"/>
      <charset val="128"/>
    </font>
    <font>
      <sz val="9"/>
      <name val="ＭＳ Ｐゴシック"/>
      <family val="3"/>
      <charset val="128"/>
    </font>
    <font>
      <b/>
      <sz val="11"/>
      <color indexed="12"/>
      <name val="ＭＳ Ｐゴシック"/>
      <family val="3"/>
      <charset val="128"/>
    </font>
    <font>
      <sz val="11"/>
      <color indexed="10"/>
      <name val="ＭＳ Ｐゴシック"/>
      <family val="3"/>
      <charset val="128"/>
    </font>
    <font>
      <b/>
      <sz val="11"/>
      <name val="ＭＳ Ｐゴシック"/>
      <family val="3"/>
      <charset val="128"/>
    </font>
    <font>
      <b/>
      <sz val="11"/>
      <color indexed="10"/>
      <name val="ＭＳ Ｐゴシック"/>
      <family val="3"/>
      <charset val="128"/>
    </font>
    <font>
      <sz val="8"/>
      <name val="ＭＳ Ｐゴシック"/>
      <family val="3"/>
      <charset val="128"/>
    </font>
    <font>
      <b/>
      <sz val="11"/>
      <color indexed="17"/>
      <name val="ＭＳ Ｐゴシック"/>
      <family val="3"/>
      <charset val="128"/>
    </font>
    <font>
      <b/>
      <sz val="10"/>
      <color indexed="17"/>
      <name val="ＭＳ Ｐゴシック"/>
      <family val="3"/>
      <charset val="128"/>
    </font>
    <font>
      <sz val="11"/>
      <name val="ＭＳ Ｐゴシック"/>
      <family val="3"/>
      <charset val="128"/>
    </font>
    <font>
      <u/>
      <sz val="11"/>
      <color indexed="12"/>
      <name val="ＭＳ Ｐゴシック"/>
      <family val="3"/>
      <charset val="128"/>
    </font>
    <font>
      <b/>
      <sz val="10"/>
      <name val="ＭＳ Ｐゴシック"/>
      <family val="3"/>
      <charset val="128"/>
    </font>
    <font>
      <sz val="9"/>
      <color indexed="10"/>
      <name val="ＭＳ Ｐゴシック"/>
      <family val="3"/>
      <charset val="128"/>
    </font>
    <font>
      <sz val="8"/>
      <color indexed="10"/>
      <name val="ＭＳ Ｐゴシック"/>
      <family val="3"/>
      <charset val="128"/>
    </font>
    <font>
      <sz val="7.5"/>
      <name val="ＭＳ Ｐゴシック"/>
      <family val="3"/>
      <charset val="128"/>
    </font>
    <font>
      <b/>
      <sz val="10"/>
      <color indexed="14"/>
      <name val="ＭＳ Ｐゴシック"/>
      <family val="3"/>
      <charset val="128"/>
    </font>
    <font>
      <sz val="9"/>
      <color indexed="12"/>
      <name val="ＭＳ Ｐゴシック"/>
      <family val="3"/>
      <charset val="128"/>
    </font>
    <font>
      <i/>
      <sz val="9"/>
      <color indexed="12"/>
      <name val="ＭＳ Ｐゴシック"/>
      <family val="3"/>
      <charset val="128"/>
    </font>
    <font>
      <sz val="10"/>
      <name val="ＭＳ ゴシック"/>
      <family val="3"/>
      <charset val="128"/>
    </font>
    <font>
      <b/>
      <sz val="12"/>
      <color indexed="12"/>
      <name val="ＭＳ Ｐゴシック"/>
      <family val="3"/>
      <charset val="128"/>
    </font>
    <font>
      <b/>
      <sz val="14"/>
      <name val="ＭＳ Ｐゴシック"/>
      <family val="3"/>
      <charset val="128"/>
    </font>
    <font>
      <b/>
      <sz val="12"/>
      <color indexed="60"/>
      <name val="ＭＳ Ｐゴシック"/>
      <family val="3"/>
      <charset val="128"/>
    </font>
    <font>
      <sz val="14"/>
      <name val="ＭＳ Ｐゴシック"/>
      <family val="3"/>
      <charset val="128"/>
    </font>
    <font>
      <b/>
      <sz val="12"/>
      <color indexed="17"/>
      <name val="ＭＳ Ｐゴシック"/>
      <family val="3"/>
      <charset val="128"/>
    </font>
    <font>
      <sz val="10"/>
      <color rgb="FFFF0000"/>
      <name val="ＭＳ Ｐゴシック"/>
      <family val="3"/>
      <charset val="128"/>
    </font>
    <font>
      <b/>
      <sz val="9"/>
      <color rgb="FF0070C0"/>
      <name val="ＭＳ Ｐゴシック"/>
      <family val="3"/>
      <charset val="128"/>
    </font>
    <font>
      <sz val="9"/>
      <color rgb="FF0070C0"/>
      <name val="ＭＳ Ｐゴシック"/>
      <family val="3"/>
      <charset val="128"/>
    </font>
    <font>
      <sz val="9"/>
      <color rgb="FFFF0000"/>
      <name val="ＭＳ Ｐゴシック"/>
      <family val="3"/>
      <charset val="128"/>
    </font>
    <font>
      <b/>
      <sz val="10.5"/>
      <color rgb="FF0070C0"/>
      <name val="ＭＳ 明朝"/>
      <family val="1"/>
      <charset val="128"/>
    </font>
    <font>
      <sz val="9"/>
      <color rgb="FF000000"/>
      <name val="ＭＳ Ｐゴシック"/>
      <family val="3"/>
      <charset val="128"/>
    </font>
    <font>
      <sz val="8"/>
      <color theme="1"/>
      <name val="ＭＳ Ｐゴシック"/>
      <family val="3"/>
      <charset val="128"/>
      <scheme val="minor"/>
    </font>
    <font>
      <sz val="6"/>
      <name val="ＭＳ Ｐゴシック"/>
      <family val="2"/>
      <charset val="128"/>
    </font>
    <font>
      <sz val="9"/>
      <color rgb="FF0000FF"/>
      <name val="ＭＳ Ｐゴシック"/>
      <family val="3"/>
      <charset val="128"/>
    </font>
    <font>
      <sz val="9"/>
      <color theme="1"/>
      <name val="ＭＳ Ｐゴシック"/>
      <family val="3"/>
      <charset val="128"/>
    </font>
    <font>
      <u/>
      <sz val="9"/>
      <name val="ＭＳ Ｐゴシック"/>
      <family val="3"/>
      <charset val="128"/>
    </font>
  </fonts>
  <fills count="17">
    <fill>
      <patternFill patternType="none"/>
    </fill>
    <fill>
      <patternFill patternType="gray125"/>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51"/>
        <bgColor indexed="64"/>
      </patternFill>
    </fill>
    <fill>
      <patternFill patternType="solid">
        <fgColor indexed="45"/>
        <bgColor indexed="64"/>
      </patternFill>
    </fill>
    <fill>
      <patternFill patternType="solid">
        <fgColor indexed="42"/>
        <bgColor indexed="64"/>
      </patternFill>
    </fill>
    <fill>
      <patternFill patternType="solid">
        <fgColor indexed="11"/>
        <bgColor indexed="64"/>
      </patternFill>
    </fill>
    <fill>
      <patternFill patternType="solid">
        <fgColor indexed="46"/>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CCFFFF"/>
        <bgColor indexed="64"/>
      </patternFill>
    </fill>
    <fill>
      <patternFill patternType="solid">
        <fgColor rgb="FFFF99CC"/>
        <bgColor indexed="64"/>
      </patternFill>
    </fill>
  </fills>
  <borders count="42">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ashDot">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10"/>
      </left>
      <right style="thin">
        <color indexed="10"/>
      </right>
      <top style="thin">
        <color indexed="10"/>
      </top>
      <bottom style="thin">
        <color indexed="10"/>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FF99FF"/>
      </left>
      <right style="thin">
        <color rgb="FFFF99FF"/>
      </right>
      <top style="thin">
        <color rgb="FFFF99FF"/>
      </top>
      <bottom style="thin">
        <color rgb="FFFF99FF"/>
      </bottom>
      <diagonal/>
    </border>
    <border>
      <left style="hair">
        <color indexed="64"/>
      </left>
      <right/>
      <top/>
      <bottom style="thin">
        <color indexed="64"/>
      </bottom>
      <diagonal/>
    </border>
    <border>
      <left style="thin">
        <color indexed="12"/>
      </left>
      <right style="thin">
        <color indexed="12"/>
      </right>
      <top style="thin">
        <color indexed="12"/>
      </top>
      <bottom style="thin">
        <color indexed="12"/>
      </bottom>
      <diagonal/>
    </border>
    <border>
      <left style="hair">
        <color indexed="64"/>
      </left>
      <right/>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hair">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right/>
      <top/>
      <bottom style="thin">
        <color rgb="FFFF0000"/>
      </bottom>
      <diagonal/>
    </border>
    <border>
      <left/>
      <right/>
      <top style="thin">
        <color rgb="FFFF0000"/>
      </top>
      <bottom style="thin">
        <color rgb="FFFF0000"/>
      </bottom>
      <diagonal/>
    </border>
    <border>
      <left/>
      <right/>
      <top style="thin">
        <color rgb="FFFF0000"/>
      </top>
      <bottom/>
      <diagonal/>
    </border>
    <border>
      <left/>
      <right style="thin">
        <color indexed="64"/>
      </right>
      <top/>
      <bottom style="thin">
        <color rgb="FFFF0000"/>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s>
  <cellStyleXfs count="5">
    <xf numFmtId="0" fontId="0" fillId="0" borderId="0"/>
    <xf numFmtId="0" fontId="18" fillId="0" borderId="0" applyNumberFormat="0" applyFill="0" applyBorder="0" applyAlignment="0" applyProtection="0">
      <alignment vertical="top"/>
      <protection locked="0"/>
    </xf>
    <xf numFmtId="38" fontId="1" fillId="0" borderId="0" applyFont="0" applyFill="0" applyBorder="0" applyAlignment="0" applyProtection="0"/>
    <xf numFmtId="38" fontId="17" fillId="0" borderId="0" applyFont="0" applyFill="0" applyBorder="0" applyAlignment="0" applyProtection="0"/>
    <xf numFmtId="38" fontId="1" fillId="0" borderId="0" applyFont="0" applyFill="0" applyBorder="0" applyAlignment="0" applyProtection="0"/>
  </cellStyleXfs>
  <cellXfs count="1332">
    <xf numFmtId="0" fontId="0" fillId="0" borderId="0" xfId="0"/>
    <xf numFmtId="0" fontId="2" fillId="0" borderId="0" xfId="0" applyFont="1"/>
    <xf numFmtId="0" fontId="2" fillId="2" borderId="0" xfId="0" applyFont="1" applyFill="1" applyBorder="1"/>
    <xf numFmtId="0" fontId="5" fillId="0" borderId="0" xfId="0" applyFont="1" applyBorder="1" applyAlignment="1">
      <alignment horizontal="center" vertical="center"/>
    </xf>
    <xf numFmtId="0" fontId="2" fillId="0" borderId="0" xfId="0" applyFont="1" applyBorder="1" applyAlignment="1">
      <alignment vertical="center"/>
    </xf>
    <xf numFmtId="0" fontId="6" fillId="0" borderId="0" xfId="0" applyFont="1" applyBorder="1" applyAlignment="1">
      <alignment horizontal="center" vertical="center"/>
    </xf>
    <xf numFmtId="0" fontId="2" fillId="0" borderId="1" xfId="0" applyFont="1" applyBorder="1"/>
    <xf numFmtId="0" fontId="2" fillId="0" borderId="2" xfId="0" applyFont="1" applyBorder="1"/>
    <xf numFmtId="0" fontId="7" fillId="0" borderId="0" xfId="0" applyFont="1"/>
    <xf numFmtId="0" fontId="2" fillId="2" borderId="0" xfId="0" applyFont="1" applyFill="1"/>
    <xf numFmtId="0" fontId="2" fillId="0" borderId="0" xfId="0" applyFont="1" applyBorder="1"/>
    <xf numFmtId="0" fontId="2" fillId="0" borderId="3" xfId="0" applyFont="1" applyBorder="1"/>
    <xf numFmtId="0" fontId="2" fillId="0" borderId="4" xfId="0" applyFont="1" applyBorder="1"/>
    <xf numFmtId="0" fontId="2" fillId="0" borderId="5" xfId="0" applyFont="1" applyBorder="1"/>
    <xf numFmtId="0" fontId="2" fillId="0" borderId="0" xfId="0" applyFont="1" applyBorder="1" applyAlignment="1">
      <alignment vertical="center" wrapText="1"/>
    </xf>
    <xf numFmtId="0" fontId="7" fillId="0" borderId="0" xfId="0" applyFont="1" applyBorder="1" applyAlignment="1">
      <alignment vertical="center" wrapText="1"/>
    </xf>
    <xf numFmtId="0" fontId="2" fillId="0" borderId="0" xfId="0" applyFont="1" applyAlignment="1">
      <alignment horizontal="left"/>
    </xf>
    <xf numFmtId="0" fontId="2" fillId="0" borderId="0" xfId="0" applyFont="1" applyAlignment="1">
      <alignment vertical="center"/>
    </xf>
    <xf numFmtId="0" fontId="2" fillId="3" borderId="1" xfId="0" applyFont="1" applyFill="1" applyBorder="1"/>
    <xf numFmtId="0" fontId="2" fillId="3" borderId="2" xfId="0" applyFont="1" applyFill="1" applyBorder="1"/>
    <xf numFmtId="0" fontId="2" fillId="3" borderId="0" xfId="0" applyFont="1" applyFill="1" applyBorder="1"/>
    <xf numFmtId="0" fontId="2" fillId="3" borderId="0" xfId="0" applyFont="1" applyFill="1" applyBorder="1" applyAlignment="1">
      <alignment vertical="center"/>
    </xf>
    <xf numFmtId="0" fontId="2" fillId="3" borderId="3" xfId="0" applyFont="1" applyFill="1" applyBorder="1"/>
    <xf numFmtId="0" fontId="2" fillId="3" borderId="4" xfId="0" applyFont="1" applyFill="1" applyBorder="1"/>
    <xf numFmtId="0" fontId="2" fillId="3" borderId="5" xfId="0" applyFont="1" applyFill="1" applyBorder="1"/>
    <xf numFmtId="0" fontId="2" fillId="0" borderId="6" xfId="0" applyFont="1" applyBorder="1"/>
    <xf numFmtId="0" fontId="2" fillId="0" borderId="7" xfId="0" applyFont="1" applyBorder="1"/>
    <xf numFmtId="0" fontId="2" fillId="0" borderId="8" xfId="0" applyFont="1" applyBorder="1"/>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Alignment="1">
      <alignment horizontal="right"/>
    </xf>
    <xf numFmtId="0" fontId="10" fillId="0" borderId="0" xfId="0" applyFont="1"/>
    <xf numFmtId="0" fontId="2" fillId="0" borderId="0" xfId="0" applyFont="1" applyFill="1" applyBorder="1"/>
    <xf numFmtId="0" fontId="2" fillId="2" borderId="0" xfId="0" applyFont="1" applyFill="1" applyBorder="1" applyAlignment="1">
      <alignment horizontal="left" vertical="center"/>
    </xf>
    <xf numFmtId="0" fontId="2" fillId="2" borderId="0" xfId="0" applyFont="1" applyFill="1" applyAlignment="1">
      <alignment vertical="top"/>
    </xf>
    <xf numFmtId="0" fontId="0" fillId="0" borderId="0" xfId="0" applyBorder="1" applyAlignment="1">
      <alignment vertical="center" wrapText="1"/>
    </xf>
    <xf numFmtId="0" fontId="6" fillId="0" borderId="0" xfId="0" applyFont="1" applyBorder="1" applyAlignment="1">
      <alignment vertical="center" wrapText="1"/>
    </xf>
    <xf numFmtId="0" fontId="2" fillId="0" borderId="0" xfId="0" applyFont="1" applyFill="1"/>
    <xf numFmtId="0" fontId="0" fillId="2" borderId="0" xfId="0" applyFill="1" applyAlignment="1">
      <alignment horizontal="center" vertical="center"/>
    </xf>
    <xf numFmtId="0" fontId="5"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2" fillId="3" borderId="6" xfId="0" applyFont="1" applyFill="1" applyBorder="1"/>
    <xf numFmtId="0" fontId="5" fillId="3" borderId="0" xfId="0" applyFont="1" applyFill="1" applyBorder="1" applyAlignment="1">
      <alignment horizontal="center" vertical="center"/>
    </xf>
    <xf numFmtId="0" fontId="2" fillId="3" borderId="8" xfId="0" applyFont="1" applyFill="1" applyBorder="1"/>
    <xf numFmtId="0" fontId="10" fillId="0" borderId="0" xfId="0" applyFont="1" applyAlignment="1"/>
    <xf numFmtId="0" fontId="11" fillId="3" borderId="0" xfId="0" applyFont="1" applyFill="1" applyBorder="1" applyAlignment="1">
      <alignment vertical="center"/>
    </xf>
    <xf numFmtId="0" fontId="10" fillId="2" borderId="0" xfId="0" applyFont="1" applyFill="1"/>
    <xf numFmtId="0" fontId="0" fillId="0" borderId="0" xfId="0" quotePrefix="1"/>
    <xf numFmtId="0" fontId="0" fillId="0" borderId="9" xfId="0" applyBorder="1"/>
    <xf numFmtId="0" fontId="9" fillId="0" borderId="0" xfId="0" applyFont="1" applyBorder="1" applyAlignment="1">
      <alignment vertical="center"/>
    </xf>
    <xf numFmtId="0" fontId="14" fillId="0" borderId="0" xfId="0" applyFont="1" applyBorder="1" applyAlignment="1">
      <alignment vertical="center"/>
    </xf>
    <xf numFmtId="0" fontId="14" fillId="0" borderId="4" xfId="0" applyFont="1" applyBorder="1"/>
    <xf numFmtId="0" fontId="14" fillId="0" borderId="1" xfId="0" applyFont="1" applyBorder="1"/>
    <xf numFmtId="0" fontId="9" fillId="0" borderId="4" xfId="0" applyFont="1" applyBorder="1"/>
    <xf numFmtId="0" fontId="9" fillId="0" borderId="1" xfId="0" applyFont="1" applyBorder="1"/>
    <xf numFmtId="0" fontId="0" fillId="4" borderId="1" xfId="0" applyFill="1" applyBorder="1"/>
    <xf numFmtId="0" fontId="0" fillId="4" borderId="2" xfId="0" applyFill="1" applyBorder="1"/>
    <xf numFmtId="0" fontId="0" fillId="4" borderId="8" xfId="0" applyFill="1" applyBorder="1"/>
    <xf numFmtId="0" fontId="0" fillId="4" borderId="4" xfId="0" applyFill="1" applyBorder="1"/>
    <xf numFmtId="0" fontId="0" fillId="4" borderId="5" xfId="0" applyFill="1" applyBorder="1"/>
    <xf numFmtId="0" fontId="2" fillId="4" borderId="1" xfId="0" applyFont="1" applyFill="1" applyBorder="1"/>
    <xf numFmtId="0" fontId="2" fillId="4" borderId="2" xfId="0" applyFont="1" applyFill="1" applyBorder="1"/>
    <xf numFmtId="0" fontId="2" fillId="4" borderId="8" xfId="0" applyFont="1" applyFill="1" applyBorder="1"/>
    <xf numFmtId="0" fontId="2" fillId="4" borderId="4" xfId="0" applyFont="1" applyFill="1" applyBorder="1"/>
    <xf numFmtId="0" fontId="2" fillId="4" borderId="5" xfId="0" applyFont="1" applyFill="1" applyBorder="1"/>
    <xf numFmtId="0" fontId="15" fillId="4" borderId="6" xfId="0" applyFont="1" applyFill="1" applyBorder="1"/>
    <xf numFmtId="0" fontId="12" fillId="0" borderId="0" xfId="0" applyFont="1"/>
    <xf numFmtId="0" fontId="0" fillId="0" borderId="0" xfId="0" applyAlignment="1">
      <alignment horizontal="center"/>
    </xf>
    <xf numFmtId="0" fontId="0" fillId="0" borderId="0" xfId="0" applyAlignment="1">
      <alignment horizontal="centerContinuous"/>
    </xf>
    <xf numFmtId="0" fontId="0" fillId="0" borderId="0" xfId="0" quotePrefix="1" applyAlignment="1">
      <alignment horizontal="center"/>
    </xf>
    <xf numFmtId="0" fontId="0" fillId="3" borderId="0" xfId="0" applyFill="1" applyAlignment="1">
      <alignment horizontal="center"/>
    </xf>
    <xf numFmtId="0" fontId="0" fillId="4" borderId="0" xfId="0" applyFill="1" applyAlignment="1">
      <alignment horizontal="center"/>
    </xf>
    <xf numFmtId="0" fontId="0" fillId="4" borderId="0" xfId="0" quotePrefix="1" applyFill="1" applyAlignment="1">
      <alignment horizontal="center"/>
    </xf>
    <xf numFmtId="0" fontId="0" fillId="4" borderId="0" xfId="0" applyFill="1"/>
    <xf numFmtId="0" fontId="7" fillId="0" borderId="0" xfId="0" applyFont="1" applyAlignment="1">
      <alignment horizontal="center"/>
    </xf>
    <xf numFmtId="0" fontId="0" fillId="0" borderId="0" xfId="0" applyAlignment="1">
      <alignment horizontal="right"/>
    </xf>
    <xf numFmtId="0" fontId="0" fillId="0" borderId="0" xfId="0" quotePrefix="1" applyAlignment="1">
      <alignment horizontal="right"/>
    </xf>
    <xf numFmtId="0" fontId="0" fillId="0" borderId="10" xfId="0" applyBorder="1"/>
    <xf numFmtId="0" fontId="0" fillId="0" borderId="10" xfId="0" applyFill="1" applyBorder="1"/>
    <xf numFmtId="0" fontId="0" fillId="0" borderId="11" xfId="0" applyBorder="1"/>
    <xf numFmtId="0" fontId="0" fillId="0" borderId="10" xfId="0" applyBorder="1" applyAlignment="1">
      <alignment horizontal="centerContinuous"/>
    </xf>
    <xf numFmtId="0" fontId="0" fillId="0" borderId="10" xfId="0" applyBorder="1" applyAlignment="1">
      <alignment horizontal="center"/>
    </xf>
    <xf numFmtId="0" fontId="2" fillId="4" borderId="7" xfId="0" applyFont="1" applyFill="1" applyBorder="1"/>
    <xf numFmtId="0" fontId="2" fillId="4" borderId="6" xfId="0" applyFont="1" applyFill="1" applyBorder="1"/>
    <xf numFmtId="0" fontId="2" fillId="4" borderId="0" xfId="0" applyFont="1" applyFill="1" applyBorder="1"/>
    <xf numFmtId="0" fontId="2" fillId="4" borderId="3" xfId="0" applyFont="1" applyFill="1" applyBorder="1"/>
    <xf numFmtId="0" fontId="14" fillId="4" borderId="4" xfId="0" applyFont="1" applyFill="1" applyBorder="1"/>
    <xf numFmtId="0" fontId="9" fillId="4" borderId="4" xfId="0" applyFont="1" applyFill="1" applyBorder="1"/>
    <xf numFmtId="0" fontId="2" fillId="0" borderId="1" xfId="0" applyFont="1" applyFill="1" applyBorder="1"/>
    <xf numFmtId="0" fontId="0" fillId="0" borderId="0" xfId="0" applyAlignment="1">
      <alignment horizontal="left"/>
    </xf>
    <xf numFmtId="0" fontId="0" fillId="5" borderId="0" xfId="0" applyFill="1"/>
    <xf numFmtId="0" fontId="0" fillId="5" borderId="10" xfId="0" applyFill="1" applyBorder="1"/>
    <xf numFmtId="0" fontId="0" fillId="6" borderId="10" xfId="0" applyFill="1" applyBorder="1"/>
    <xf numFmtId="0" fontId="12" fillId="7" borderId="0" xfId="0" applyFont="1" applyFill="1" applyAlignment="1">
      <alignment horizontal="center"/>
    </xf>
    <xf numFmtId="0" fontId="0" fillId="0" borderId="0" xfId="0" applyFill="1"/>
    <xf numFmtId="0" fontId="7" fillId="4" borderId="0" xfId="0" applyFont="1" applyFill="1"/>
    <xf numFmtId="0" fontId="0" fillId="7" borderId="0" xfId="0" applyFill="1" applyAlignment="1">
      <alignment horizontal="center"/>
    </xf>
    <xf numFmtId="0" fontId="0" fillId="3" borderId="0" xfId="0" applyFill="1"/>
    <xf numFmtId="0" fontId="0" fillId="8" borderId="0" xfId="0" applyFill="1"/>
    <xf numFmtId="0" fontId="9" fillId="0" borderId="10" xfId="0" applyFont="1" applyBorder="1" applyAlignment="1">
      <alignment horizontal="center"/>
    </xf>
    <xf numFmtId="0" fontId="10" fillId="0" borderId="0" xfId="0" applyFont="1" applyBorder="1"/>
    <xf numFmtId="0" fontId="11" fillId="0" borderId="10" xfId="0" applyFont="1" applyBorder="1" applyAlignment="1">
      <alignment horizontal="center" vertical="center"/>
    </xf>
    <xf numFmtId="0" fontId="7" fillId="0" borderId="10" xfId="0" applyFont="1" applyBorder="1" applyAlignment="1">
      <alignment horizontal="center" vertical="center"/>
    </xf>
    <xf numFmtId="0" fontId="17" fillId="0" borderId="4" xfId="0" applyFont="1" applyBorder="1"/>
    <xf numFmtId="0" fontId="17" fillId="0" borderId="1" xfId="0" applyFont="1" applyBorder="1"/>
    <xf numFmtId="0" fontId="17" fillId="4" borderId="4" xfId="0" applyFont="1" applyFill="1" applyBorder="1"/>
    <xf numFmtId="176" fontId="0" fillId="0" borderId="0" xfId="0" applyNumberFormat="1" applyAlignment="1"/>
    <xf numFmtId="0" fontId="11" fillId="0" borderId="10" xfId="0" applyFont="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5" borderId="10" xfId="0" applyFont="1" applyFill="1" applyBorder="1" applyAlignment="1" applyProtection="1">
      <alignment horizontal="center" vertical="center"/>
      <protection locked="0"/>
    </xf>
    <xf numFmtId="0" fontId="0" fillId="0" borderId="4" xfId="0" applyBorder="1" applyAlignment="1">
      <alignment horizontal="center" vertical="center"/>
    </xf>
    <xf numFmtId="0" fontId="17" fillId="0" borderId="1"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0" xfId="0" applyFont="1" applyBorder="1" applyAlignment="1">
      <alignment vertical="center"/>
    </xf>
    <xf numFmtId="0" fontId="17" fillId="0" borderId="3" xfId="0" applyFont="1" applyBorder="1" applyAlignment="1"/>
    <xf numFmtId="0" fontId="17" fillId="0" borderId="4" xfId="0" applyFont="1" applyBorder="1" applyAlignment="1">
      <alignment vertical="center"/>
    </xf>
    <xf numFmtId="0" fontId="17" fillId="0" borderId="4" xfId="0" applyFont="1" applyBorder="1" applyAlignment="1"/>
    <xf numFmtId="0" fontId="17" fillId="0" borderId="0" xfId="0" applyFont="1" applyBorder="1" applyAlignment="1">
      <alignment horizontal="center" vertical="center"/>
    </xf>
    <xf numFmtId="0" fontId="17" fillId="0" borderId="0" xfId="0" applyFont="1" applyBorder="1" applyAlignment="1"/>
    <xf numFmtId="0" fontId="10" fillId="0" borderId="0" xfId="0" applyFont="1" applyBorder="1" applyAlignment="1">
      <alignment vertical="center"/>
    </xf>
    <xf numFmtId="0" fontId="2" fillId="0" borderId="0" xfId="0" applyFont="1" applyFill="1" applyBorder="1" applyAlignment="1">
      <alignment horizontal="center" vertical="center" textRotation="255"/>
    </xf>
    <xf numFmtId="0" fontId="2" fillId="0" borderId="1" xfId="0" applyFont="1" applyFill="1" applyBorder="1" applyAlignment="1">
      <alignment horizontal="center" vertical="center" textRotation="255"/>
    </xf>
    <xf numFmtId="0" fontId="0" fillId="0" borderId="1" xfId="0" applyFill="1" applyBorder="1" applyAlignment="1">
      <alignment horizontal="center" vertical="center" textRotation="255"/>
    </xf>
    <xf numFmtId="0" fontId="17" fillId="0" borderId="1" xfId="0" applyFont="1" applyFill="1" applyBorder="1"/>
    <xf numFmtId="0" fontId="14" fillId="0" borderId="1" xfId="0" applyFont="1" applyFill="1" applyBorder="1"/>
    <xf numFmtId="0" fontId="9" fillId="0" borderId="1" xfId="0" applyFont="1" applyFill="1" applyBorder="1"/>
    <xf numFmtId="0" fontId="0" fillId="0" borderId="0" xfId="0" applyFill="1" applyBorder="1" applyAlignment="1">
      <alignment horizontal="center" vertical="center" textRotation="255"/>
    </xf>
    <xf numFmtId="0" fontId="17" fillId="0" borderId="0" xfId="0" applyFont="1" applyFill="1" applyBorder="1"/>
    <xf numFmtId="0" fontId="14" fillId="0" borderId="0" xfId="0" applyFont="1" applyFill="1" applyBorder="1"/>
    <xf numFmtId="0" fontId="9" fillId="0" borderId="0" xfId="0" applyFont="1" applyFill="1" applyBorder="1"/>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wrapText="1"/>
    </xf>
    <xf numFmtId="0" fontId="11" fillId="0" borderId="0" xfId="0" applyFont="1" applyBorder="1" applyAlignment="1" applyProtection="1">
      <alignment horizontal="center" vertical="center"/>
      <protection locked="0"/>
    </xf>
    <xf numFmtId="0" fontId="11" fillId="0" borderId="10" xfId="0" applyFont="1" applyFill="1" applyBorder="1" applyAlignment="1">
      <alignment horizontal="center" vertical="center"/>
    </xf>
    <xf numFmtId="0" fontId="7" fillId="0" borderId="10" xfId="0" applyFont="1" applyBorder="1" applyAlignment="1">
      <alignment horizontal="center"/>
    </xf>
    <xf numFmtId="0" fontId="7" fillId="0" borderId="10" xfId="0" applyFont="1" applyBorder="1" applyAlignment="1">
      <alignment horizontal="centerContinuous"/>
    </xf>
    <xf numFmtId="0" fontId="7" fillId="0" borderId="12" xfId="0" applyFont="1" applyBorder="1" applyAlignment="1">
      <alignment horizontal="centerContinuous"/>
    </xf>
    <xf numFmtId="0" fontId="0" fillId="0" borderId="0" xfId="0" applyBorder="1" applyAlignment="1">
      <alignment vertical="center"/>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19" fillId="0" borderId="0" xfId="0" applyFont="1" applyBorder="1" applyAlignment="1">
      <alignment vertical="center"/>
    </xf>
    <xf numFmtId="38" fontId="0" fillId="4" borderId="0" xfId="0" applyNumberFormat="1" applyFill="1"/>
    <xf numFmtId="0" fontId="0" fillId="2" borderId="0" xfId="0" applyFill="1"/>
    <xf numFmtId="0" fontId="0" fillId="0" borderId="0" xfId="0" applyFill="1" applyAlignment="1">
      <alignment horizontal="center"/>
    </xf>
    <xf numFmtId="0" fontId="11" fillId="0" borderId="0" xfId="0" applyFont="1"/>
    <xf numFmtId="0" fontId="0" fillId="0" borderId="0" xfId="0" applyBorder="1" applyAlignment="1">
      <alignment wrapText="1"/>
    </xf>
    <xf numFmtId="0" fontId="0" fillId="0" borderId="0" xfId="0" applyBorder="1" applyAlignment="1">
      <alignment horizontal="center" vertical="center"/>
    </xf>
    <xf numFmtId="0" fontId="11" fillId="0" borderId="13" xfId="0" applyFont="1" applyBorder="1" applyAlignment="1" applyProtection="1">
      <alignment horizontal="center" vertical="center"/>
      <protection locked="0"/>
    </xf>
    <xf numFmtId="0" fontId="20" fillId="0" borderId="0" xfId="0" applyFont="1" applyBorder="1" applyAlignment="1">
      <alignment vertical="center"/>
    </xf>
    <xf numFmtId="0" fontId="13" fillId="0" borderId="0" xfId="0" applyFont="1"/>
    <xf numFmtId="0" fontId="5" fillId="0" borderId="0" xfId="0" applyFont="1" applyBorder="1" applyAlignment="1">
      <alignment vertical="center"/>
    </xf>
    <xf numFmtId="0" fontId="11" fillId="0" borderId="4" xfId="0" applyFont="1" applyBorder="1"/>
    <xf numFmtId="0" fontId="5" fillId="0" borderId="4" xfId="0" applyFont="1" applyBorder="1"/>
    <xf numFmtId="0" fontId="11" fillId="0" borderId="1" xfId="0" applyFont="1" applyBorder="1"/>
    <xf numFmtId="0" fontId="5" fillId="0" borderId="1" xfId="0" applyFont="1" applyBorder="1"/>
    <xf numFmtId="0" fontId="0" fillId="0" borderId="0" xfId="0" applyBorder="1" applyAlignment="1"/>
    <xf numFmtId="0" fontId="21" fillId="0" borderId="0" xfId="0" applyFont="1" applyBorder="1" applyAlignment="1">
      <alignment vertical="center"/>
    </xf>
    <xf numFmtId="0" fontId="21" fillId="0" borderId="4" xfId="0" applyFont="1" applyBorder="1"/>
    <xf numFmtId="0" fontId="21" fillId="0" borderId="1" xfId="0" applyFont="1" applyBorder="1"/>
    <xf numFmtId="0" fontId="2" fillId="5" borderId="1" xfId="0" applyFont="1" applyFill="1" applyBorder="1"/>
    <xf numFmtId="0" fontId="2" fillId="5" borderId="0" xfId="0" applyFont="1" applyFill="1" applyBorder="1"/>
    <xf numFmtId="0" fontId="2" fillId="5" borderId="4" xfId="0" applyFont="1" applyFill="1" applyBorder="1"/>
    <xf numFmtId="0" fontId="17" fillId="5" borderId="1" xfId="0" applyFont="1" applyFill="1" applyBorder="1"/>
    <xf numFmtId="0" fontId="14" fillId="5" borderId="1" xfId="0" applyFont="1" applyFill="1" applyBorder="1"/>
    <xf numFmtId="0" fontId="9" fillId="5" borderId="1" xfId="0" applyFont="1" applyFill="1" applyBorder="1"/>
    <xf numFmtId="0" fontId="2" fillId="5" borderId="2" xfId="0" applyFont="1" applyFill="1" applyBorder="1"/>
    <xf numFmtId="0" fontId="2" fillId="5" borderId="3" xfId="0" applyFont="1" applyFill="1" applyBorder="1"/>
    <xf numFmtId="0" fontId="2" fillId="5" borderId="5" xfId="0" applyFont="1" applyFill="1" applyBorder="1"/>
    <xf numFmtId="0" fontId="2" fillId="8" borderId="6" xfId="0" applyFont="1" applyFill="1" applyBorder="1"/>
    <xf numFmtId="0" fontId="2" fillId="8" borderId="7" xfId="0" applyFont="1" applyFill="1" applyBorder="1" applyAlignment="1">
      <alignment vertical="center"/>
    </xf>
    <xf numFmtId="0" fontId="2" fillId="8" borderId="8" xfId="0" applyFont="1" applyFill="1" applyBorder="1"/>
    <xf numFmtId="0" fontId="2" fillId="8" borderId="1" xfId="0" applyFont="1" applyFill="1" applyBorder="1"/>
    <xf numFmtId="0" fontId="2" fillId="8" borderId="2" xfId="0" applyFont="1" applyFill="1" applyBorder="1"/>
    <xf numFmtId="0" fontId="2" fillId="8" borderId="3" xfId="0" applyFont="1" applyFill="1" applyBorder="1"/>
    <xf numFmtId="0" fontId="2" fillId="8" borderId="5" xfId="0" applyFont="1" applyFill="1" applyBorder="1"/>
    <xf numFmtId="0" fontId="2" fillId="8" borderId="4" xfId="0" applyFont="1" applyFill="1" applyBorder="1"/>
    <xf numFmtId="0" fontId="11" fillId="3" borderId="7" xfId="0" applyFont="1" applyFill="1" applyBorder="1" applyAlignment="1">
      <alignment vertical="center"/>
    </xf>
    <xf numFmtId="0" fontId="0" fillId="0" borderId="0" xfId="0" applyBorder="1"/>
    <xf numFmtId="0" fontId="11" fillId="4" borderId="10" xfId="0" applyFont="1" applyFill="1" applyBorder="1" applyAlignment="1" applyProtection="1">
      <alignment horizontal="center" vertical="center"/>
      <protection locked="0"/>
    </xf>
    <xf numFmtId="0" fontId="0" fillId="7" borderId="0" xfId="0" applyFill="1"/>
    <xf numFmtId="0" fontId="0" fillId="7" borderId="0" xfId="0" applyFill="1" applyAlignment="1">
      <alignment horizontal="right"/>
    </xf>
    <xf numFmtId="0" fontId="17" fillId="0" borderId="3" xfId="0" applyFont="1" applyBorder="1" applyAlignment="1">
      <alignment horizontal="center" vertical="center" wrapText="1"/>
    </xf>
    <xf numFmtId="0" fontId="0" fillId="0" borderId="0" xfId="0" applyFill="1" applyAlignment="1">
      <alignment horizontal="right"/>
    </xf>
    <xf numFmtId="0" fontId="7" fillId="0" borderId="0" xfId="0" applyFont="1" applyFill="1" applyAlignment="1">
      <alignment horizontal="right"/>
    </xf>
    <xf numFmtId="0" fontId="7" fillId="0" borderId="0" xfId="0" applyFont="1" applyFill="1" applyAlignment="1">
      <alignment horizontal="left"/>
    </xf>
    <xf numFmtId="0" fontId="12" fillId="0" borderId="0" xfId="0" applyFont="1" applyFill="1" applyAlignment="1">
      <alignment horizontal="center"/>
    </xf>
    <xf numFmtId="0" fontId="0" fillId="9" borderId="14" xfId="0" applyFill="1" applyBorder="1" applyAlignment="1">
      <alignment horizontal="center" vertical="center" textRotation="255"/>
    </xf>
    <xf numFmtId="0" fontId="2" fillId="0" borderId="4" xfId="0" applyFont="1" applyFill="1" applyBorder="1"/>
    <xf numFmtId="0" fontId="17" fillId="0" borderId="4" xfId="0" applyFont="1" applyFill="1" applyBorder="1"/>
    <xf numFmtId="0" fontId="0" fillId="0" borderId="1" xfId="0" applyBorder="1"/>
    <xf numFmtId="0" fontId="0" fillId="0" borderId="4" xfId="0" applyBorder="1"/>
    <xf numFmtId="0" fontId="0" fillId="4" borderId="3" xfId="0" applyFill="1" applyBorder="1"/>
    <xf numFmtId="0" fontId="0" fillId="9" borderId="11" xfId="0" applyFill="1" applyBorder="1" applyAlignment="1">
      <alignment horizontal="center" vertical="center" textRotation="255"/>
    </xf>
    <xf numFmtId="0" fontId="0" fillId="10" borderId="0" xfId="0" applyFill="1"/>
    <xf numFmtId="0" fontId="9" fillId="0" borderId="0" xfId="0" applyFont="1" applyFill="1" applyBorder="1" applyAlignment="1">
      <alignment vertical="center"/>
    </xf>
    <xf numFmtId="0" fontId="14" fillId="0" borderId="0" xfId="0" applyFont="1" applyFill="1" applyBorder="1" applyAlignment="1">
      <alignment vertical="center"/>
    </xf>
    <xf numFmtId="0" fontId="2" fillId="0" borderId="1" xfId="0" applyFont="1" applyBorder="1" applyAlignment="1">
      <alignment vertical="center" wrapText="1"/>
    </xf>
    <xf numFmtId="0" fontId="17" fillId="0" borderId="1" xfId="0" applyFont="1" applyBorder="1" applyAlignment="1">
      <alignment wrapText="1"/>
    </xf>
    <xf numFmtId="0" fontId="17" fillId="0" borderId="0" xfId="0" applyFont="1" applyBorder="1" applyAlignment="1">
      <alignment wrapText="1"/>
    </xf>
    <xf numFmtId="0" fontId="17" fillId="0" borderId="1" xfId="0" applyFont="1" applyBorder="1" applyAlignment="1"/>
    <xf numFmtId="0" fontId="0" fillId="0" borderId="0" xfId="0" applyFill="1" applyBorder="1" applyAlignment="1"/>
    <xf numFmtId="0" fontId="17" fillId="4" borderId="1" xfId="0" applyFont="1" applyFill="1" applyBorder="1"/>
    <xf numFmtId="0" fontId="14" fillId="4" borderId="1" xfId="0" applyFont="1" applyFill="1" applyBorder="1"/>
    <xf numFmtId="0" fontId="2" fillId="0" borderId="1" xfId="0" applyFont="1" applyBorder="1" applyAlignment="1">
      <alignment horizontal="center" vertical="center"/>
    </xf>
    <xf numFmtId="0" fontId="2" fillId="0" borderId="1" xfId="0" applyFont="1" applyBorder="1" applyAlignment="1"/>
    <xf numFmtId="0" fontId="2" fillId="0" borderId="0" xfId="0" applyFont="1" applyBorder="1" applyAlignment="1"/>
    <xf numFmtId="0" fontId="2" fillId="0" borderId="3" xfId="0" applyFont="1" applyBorder="1" applyAlignment="1"/>
    <xf numFmtId="0" fontId="2" fillId="0" borderId="4" xfId="0" applyFont="1" applyBorder="1" applyAlignment="1"/>
    <xf numFmtId="0" fontId="2" fillId="0" borderId="5" xfId="0" applyFont="1" applyBorder="1" applyAlignment="1"/>
    <xf numFmtId="0" fontId="0" fillId="0" borderId="7" xfId="0" applyBorder="1" applyAlignment="1">
      <alignment vertical="center"/>
    </xf>
    <xf numFmtId="0" fontId="0" fillId="0" borderId="8" xfId="0" applyBorder="1" applyAlignment="1">
      <alignment vertical="center"/>
    </xf>
    <xf numFmtId="0" fontId="0" fillId="0" borderId="4" xfId="0" applyBorder="1" applyAlignment="1">
      <alignment vertical="center"/>
    </xf>
    <xf numFmtId="0" fontId="2"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2" fillId="0" borderId="0" xfId="0" applyFont="1" applyFill="1" applyBorder="1" applyAlignment="1"/>
    <xf numFmtId="0" fontId="17" fillId="0" borderId="0" xfId="0" applyFont="1" applyFill="1" applyBorder="1" applyAlignment="1"/>
    <xf numFmtId="0" fontId="14" fillId="0" borderId="0" xfId="0" applyFont="1" applyFill="1" applyBorder="1" applyAlignment="1"/>
    <xf numFmtId="0" fontId="9" fillId="0" borderId="0" xfId="0" applyFont="1" applyFill="1" applyBorder="1" applyAlignment="1"/>
    <xf numFmtId="0" fontId="11" fillId="0" borderId="0" xfId="0" applyFont="1" applyFill="1" applyBorder="1" applyAlignment="1" applyProtection="1">
      <alignment horizontal="center" vertical="center"/>
      <protection locked="0"/>
    </xf>
    <xf numFmtId="0" fontId="2"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vertical="center"/>
    </xf>
    <xf numFmtId="0" fontId="17" fillId="0" borderId="0" xfId="0" applyFont="1" applyFill="1" applyBorder="1" applyAlignment="1">
      <alignment vertical="center" wrapText="1"/>
    </xf>
    <xf numFmtId="0" fontId="2" fillId="4" borderId="6" xfId="0" applyFont="1" applyFill="1" applyBorder="1" applyAlignment="1">
      <alignment vertical="center" wrapText="1"/>
    </xf>
    <xf numFmtId="0" fontId="2" fillId="4" borderId="1" xfId="0" applyFont="1" applyFill="1" applyBorder="1" applyAlignment="1">
      <alignment vertical="center" wrapText="1"/>
    </xf>
    <xf numFmtId="0" fontId="2" fillId="4" borderId="2" xfId="0" applyFont="1" applyFill="1" applyBorder="1" applyAlignment="1">
      <alignment vertical="center" wrapText="1"/>
    </xf>
    <xf numFmtId="0" fontId="2" fillId="4" borderId="7" xfId="0" applyFont="1" applyFill="1" applyBorder="1" applyAlignment="1">
      <alignment vertical="center" wrapText="1"/>
    </xf>
    <xf numFmtId="0" fontId="14" fillId="4" borderId="0" xfId="0" applyFont="1" applyFill="1" applyBorder="1" applyAlignment="1">
      <alignment vertical="center"/>
    </xf>
    <xf numFmtId="0" fontId="2" fillId="4" borderId="3" xfId="0" applyFont="1" applyFill="1" applyBorder="1" applyAlignment="1">
      <alignment vertical="center" wrapText="1"/>
    </xf>
    <xf numFmtId="0" fontId="2" fillId="4" borderId="8" xfId="0" applyFont="1" applyFill="1" applyBorder="1" applyAlignment="1">
      <alignment vertical="center" wrapText="1"/>
    </xf>
    <xf numFmtId="0" fontId="2" fillId="4" borderId="4" xfId="0" applyFont="1" applyFill="1" applyBorder="1" applyAlignment="1">
      <alignment vertical="center" wrapText="1"/>
    </xf>
    <xf numFmtId="0" fontId="2" fillId="4" borderId="5" xfId="0" applyFont="1" applyFill="1" applyBorder="1" applyAlignment="1">
      <alignment vertical="center" wrapText="1"/>
    </xf>
    <xf numFmtId="0" fontId="0" fillId="0" borderId="1" xfId="0" applyFill="1" applyBorder="1"/>
    <xf numFmtId="0" fontId="0" fillId="0" borderId="0" xfId="0" applyFill="1" applyBorder="1"/>
    <xf numFmtId="0" fontId="0" fillId="0" borderId="4" xfId="0" applyFill="1" applyBorder="1"/>
    <xf numFmtId="0" fontId="7" fillId="0" borderId="0" xfId="0" applyFont="1" applyFill="1"/>
    <xf numFmtId="0" fontId="0" fillId="0" borderId="0" xfId="0"/>
    <xf numFmtId="0" fontId="0" fillId="0" borderId="0" xfId="0"/>
    <xf numFmtId="0" fontId="0" fillId="3" borderId="0" xfId="0" applyFill="1"/>
    <xf numFmtId="0" fontId="0" fillId="2" borderId="0" xfId="0" applyFill="1"/>
    <xf numFmtId="0" fontId="0" fillId="0" borderId="0" xfId="0"/>
    <xf numFmtId="0" fontId="0" fillId="3" borderId="0" xfId="0" applyFill="1" applyAlignment="1">
      <alignment horizontal="center"/>
    </xf>
    <xf numFmtId="0" fontId="0" fillId="8" borderId="18" xfId="0" applyFill="1" applyBorder="1"/>
    <xf numFmtId="0" fontId="0" fillId="0" borderId="18" xfId="0" applyBorder="1"/>
    <xf numFmtId="0" fontId="0" fillId="0" borderId="0" xfId="0"/>
    <xf numFmtId="0" fontId="2" fillId="0" borderId="6" xfId="0" applyFont="1" applyFill="1" applyBorder="1" applyAlignment="1">
      <alignment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7" xfId="0" applyFont="1" applyFill="1" applyBorder="1" applyAlignment="1">
      <alignment vertical="center" wrapText="1"/>
    </xf>
    <xf numFmtId="0" fontId="2" fillId="0" borderId="3" xfId="0" applyFont="1" applyFill="1" applyBorder="1" applyAlignment="1">
      <alignment vertical="center" wrapText="1"/>
    </xf>
    <xf numFmtId="0" fontId="2" fillId="0" borderId="8" xfId="0" applyFont="1" applyFill="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0" fillId="0" borderId="0" xfId="0"/>
    <xf numFmtId="0" fontId="14" fillId="0" borderId="0" xfId="0" applyFont="1" applyBorder="1" applyAlignment="1">
      <alignment vertical="center"/>
    </xf>
    <xf numFmtId="0" fontId="0" fillId="11" borderId="0" xfId="0" applyFill="1"/>
    <xf numFmtId="0" fontId="2" fillId="0" borderId="4" xfId="0" applyFont="1" applyBorder="1" applyAlignment="1">
      <alignment horizontal="center" vertical="center" wrapText="1"/>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wrapText="1"/>
    </xf>
    <xf numFmtId="0" fontId="9" fillId="0" borderId="5" xfId="0" applyFont="1" applyBorder="1" applyAlignment="1">
      <alignment vertical="center"/>
    </xf>
    <xf numFmtId="0" fontId="9" fillId="0" borderId="4" xfId="0" applyFont="1" applyBorder="1" applyAlignment="1">
      <alignment vertical="center"/>
    </xf>
    <xf numFmtId="0" fontId="9" fillId="0" borderId="8" xfId="0" applyFont="1" applyBorder="1" applyAlignment="1">
      <alignment vertical="center"/>
    </xf>
    <xf numFmtId="0" fontId="9" fillId="2" borderId="8" xfId="0" applyFont="1" applyFill="1" applyBorder="1" applyAlignment="1">
      <alignment vertical="center" wrapText="1"/>
    </xf>
    <xf numFmtId="0" fontId="9" fillId="0" borderId="3" xfId="0" applyFont="1" applyBorder="1" applyAlignment="1">
      <alignment vertical="center"/>
    </xf>
    <xf numFmtId="0" fontId="20" fillId="0" borderId="20" xfId="0" applyFont="1" applyBorder="1" applyAlignment="1" applyProtection="1">
      <alignment horizontal="center" vertical="center"/>
      <protection locked="0"/>
    </xf>
    <xf numFmtId="0" fontId="9" fillId="0" borderId="7" xfId="0" applyFont="1" applyBorder="1" applyAlignment="1">
      <alignment vertical="center"/>
    </xf>
    <xf numFmtId="0" fontId="9" fillId="2" borderId="0" xfId="0" applyFont="1" applyFill="1" applyAlignment="1">
      <alignment vertical="center" wrapText="1"/>
    </xf>
    <xf numFmtId="0" fontId="9" fillId="0" borderId="22" xfId="0" applyFont="1" applyBorder="1" applyAlignment="1">
      <alignment vertical="center"/>
    </xf>
    <xf numFmtId="0" fontId="9" fillId="0" borderId="23" xfId="0" applyFont="1" applyBorder="1" applyAlignment="1">
      <alignment vertical="center"/>
    </xf>
    <xf numFmtId="0" fontId="9" fillId="0" borderId="24" xfId="0" applyFont="1" applyBorder="1" applyAlignment="1">
      <alignment vertical="center"/>
    </xf>
    <xf numFmtId="0" fontId="9" fillId="2" borderId="3" xfId="0" applyFont="1" applyFill="1" applyBorder="1" applyAlignment="1">
      <alignment vertical="center"/>
    </xf>
    <xf numFmtId="0" fontId="9" fillId="2" borderId="0" xfId="0" applyFont="1" applyFill="1" applyBorder="1" applyAlignment="1">
      <alignment vertical="center"/>
    </xf>
    <xf numFmtId="0" fontId="9" fillId="2" borderId="7" xfId="0" applyFont="1" applyFill="1" applyBorder="1" applyAlignment="1">
      <alignment vertical="center"/>
    </xf>
    <xf numFmtId="0" fontId="14" fillId="2" borderId="0" xfId="0" applyFont="1" applyFill="1" applyBorder="1" applyAlignment="1">
      <alignment vertical="center"/>
    </xf>
    <xf numFmtId="0" fontId="20" fillId="2" borderId="20" xfId="0" applyFont="1" applyFill="1" applyBorder="1" applyAlignment="1" applyProtection="1">
      <alignment horizontal="center" vertical="center"/>
      <protection locked="0"/>
    </xf>
    <xf numFmtId="0" fontId="9" fillId="2" borderId="2" xfId="0" applyFont="1" applyFill="1" applyBorder="1" applyAlignment="1">
      <alignment vertical="center"/>
    </xf>
    <xf numFmtId="0" fontId="9" fillId="2" borderId="1" xfId="0" applyFont="1" applyFill="1" applyBorder="1" applyAlignment="1">
      <alignment vertical="center"/>
    </xf>
    <xf numFmtId="0" fontId="9" fillId="2" borderId="6" xfId="0" applyFont="1" applyFill="1" applyBorder="1" applyAlignment="1">
      <alignment vertical="center"/>
    </xf>
    <xf numFmtId="0" fontId="9" fillId="0" borderId="2" xfId="0" applyFont="1" applyBorder="1" applyAlignment="1">
      <alignment vertical="center"/>
    </xf>
    <xf numFmtId="0" fontId="9" fillId="0" borderId="1" xfId="0" applyFont="1" applyBorder="1" applyAlignment="1">
      <alignment vertical="center"/>
    </xf>
    <xf numFmtId="0" fontId="9" fillId="0" borderId="6" xfId="0" applyFont="1" applyBorder="1" applyAlignment="1">
      <alignment vertical="center"/>
    </xf>
    <xf numFmtId="0" fontId="20" fillId="0" borderId="0" xfId="0" applyFont="1" applyBorder="1" applyAlignment="1" applyProtection="1">
      <alignment horizontal="center" vertical="center"/>
      <protection locked="0"/>
    </xf>
    <xf numFmtId="0" fontId="9" fillId="2" borderId="5" xfId="0" applyFont="1" applyFill="1" applyBorder="1" applyAlignment="1">
      <alignment vertical="center"/>
    </xf>
    <xf numFmtId="0" fontId="9" fillId="2" borderId="4" xfId="0" applyFont="1" applyFill="1" applyBorder="1" applyAlignment="1">
      <alignment vertical="center"/>
    </xf>
    <xf numFmtId="0" fontId="9" fillId="2" borderId="8" xfId="0" applyFont="1" applyFill="1" applyBorder="1" applyAlignment="1">
      <alignment vertical="center"/>
    </xf>
    <xf numFmtId="0" fontId="20" fillId="2" borderId="0" xfId="0" applyFont="1" applyFill="1" applyBorder="1" applyAlignment="1" applyProtection="1">
      <alignment horizontal="center" vertical="center"/>
      <protection locked="0"/>
    </xf>
    <xf numFmtId="0" fontId="9" fillId="2" borderId="0" xfId="0" applyFont="1" applyFill="1" applyAlignment="1">
      <alignment vertical="center"/>
    </xf>
    <xf numFmtId="0" fontId="9" fillId="0" borderId="26" xfId="0" applyFont="1" applyBorder="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9" fillId="2" borderId="0" xfId="0" quotePrefix="1" applyFont="1" applyFill="1" applyBorder="1" applyAlignment="1">
      <alignment horizontal="left" vertical="center" wrapText="1"/>
    </xf>
    <xf numFmtId="0" fontId="9" fillId="2" borderId="26" xfId="0" applyFont="1" applyFill="1" applyBorder="1" applyAlignment="1">
      <alignment vertical="center"/>
    </xf>
    <xf numFmtId="0" fontId="9" fillId="2" borderId="27" xfId="0" applyFont="1" applyFill="1" applyBorder="1" applyAlignment="1">
      <alignment vertical="center"/>
    </xf>
    <xf numFmtId="0" fontId="9" fillId="2" borderId="28" xfId="0" applyFont="1" applyFill="1" applyBorder="1" applyAlignment="1">
      <alignment vertical="center"/>
    </xf>
    <xf numFmtId="0" fontId="9" fillId="2" borderId="22" xfId="0" applyFont="1" applyFill="1" applyBorder="1" applyAlignment="1">
      <alignment vertical="center"/>
    </xf>
    <xf numFmtId="0" fontId="9" fillId="2" borderId="23" xfId="0" applyFont="1" applyFill="1" applyBorder="1" applyAlignment="1">
      <alignment vertical="center"/>
    </xf>
    <xf numFmtId="0" fontId="9" fillId="2" borderId="24" xfId="0" applyFont="1" applyFill="1" applyBorder="1" applyAlignment="1">
      <alignment vertical="center"/>
    </xf>
    <xf numFmtId="0" fontId="9" fillId="8" borderId="4" xfId="0" applyFont="1" applyFill="1" applyBorder="1" applyAlignment="1">
      <alignment vertical="center" wrapText="1"/>
    </xf>
    <xf numFmtId="0" fontId="9" fillId="8" borderId="0" xfId="0" applyFont="1" applyFill="1" applyBorder="1" applyAlignment="1">
      <alignment vertical="center" wrapText="1"/>
    </xf>
    <xf numFmtId="0" fontId="9" fillId="4" borderId="10" xfId="0" applyFont="1" applyFill="1" applyBorder="1" applyAlignment="1">
      <alignment horizontal="center" vertical="center"/>
    </xf>
    <xf numFmtId="0" fontId="9" fillId="0" borderId="5" xfId="0" applyFont="1" applyFill="1" applyBorder="1" applyAlignment="1">
      <alignment vertical="center"/>
    </xf>
    <xf numFmtId="0" fontId="9" fillId="0" borderId="4" xfId="0" applyFont="1" applyFill="1" applyBorder="1" applyAlignment="1">
      <alignment vertical="center"/>
    </xf>
    <xf numFmtId="0" fontId="9" fillId="0" borderId="3" xfId="0" applyFont="1" applyFill="1" applyBorder="1" applyAlignment="1">
      <alignment vertical="center"/>
    </xf>
    <xf numFmtId="0" fontId="9" fillId="0" borderId="20" xfId="0" applyFont="1" applyBorder="1" applyAlignment="1" applyProtection="1">
      <alignment horizontal="center" vertical="center"/>
      <protection locked="0"/>
    </xf>
    <xf numFmtId="0" fontId="9" fillId="8" borderId="31" xfId="0" applyFont="1" applyFill="1" applyBorder="1" applyAlignment="1">
      <alignment vertical="center" wrapText="1"/>
    </xf>
    <xf numFmtId="0" fontId="9" fillId="8" borderId="0" xfId="0" applyFont="1" applyFill="1" applyAlignment="1">
      <alignment vertical="center" wrapText="1"/>
    </xf>
    <xf numFmtId="0" fontId="9" fillId="0" borderId="8" xfId="0" applyFont="1" applyFill="1" applyBorder="1" applyAlignment="1">
      <alignment vertical="center"/>
    </xf>
    <xf numFmtId="0" fontId="20" fillId="0" borderId="0" xfId="0" applyFont="1" applyFill="1" applyBorder="1" applyAlignment="1" applyProtection="1">
      <alignment horizontal="center" vertical="center"/>
      <protection locked="0"/>
    </xf>
    <xf numFmtId="0" fontId="20" fillId="0" borderId="20" xfId="0" applyFont="1" applyFill="1" applyBorder="1" applyAlignment="1" applyProtection="1">
      <alignment horizontal="center" vertical="center"/>
      <protection locked="0"/>
    </xf>
    <xf numFmtId="0" fontId="9" fillId="0" borderId="7" xfId="0" applyFont="1" applyFill="1" applyBorder="1" applyAlignment="1">
      <alignment vertical="center"/>
    </xf>
    <xf numFmtId="0" fontId="9" fillId="5" borderId="0" xfId="0" applyFont="1" applyFill="1" applyAlignment="1">
      <alignment vertical="center" wrapText="1"/>
    </xf>
    <xf numFmtId="0" fontId="9" fillId="0" borderId="5" xfId="0" applyFont="1" applyBorder="1" applyAlignment="1">
      <alignmen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0" xfId="0" applyFont="1" applyBorder="1" applyAlignment="1">
      <alignment horizontal="center" vertical="center" wrapText="1"/>
    </xf>
    <xf numFmtId="0" fontId="9" fillId="0" borderId="2" xfId="0" applyFont="1" applyBorder="1" applyAlignment="1">
      <alignment vertical="center" wrapText="1"/>
    </xf>
    <xf numFmtId="0" fontId="9" fillId="0" borderId="1" xfId="0" applyFont="1" applyBorder="1" applyAlignment="1">
      <alignment vertical="center" wrapText="1"/>
    </xf>
    <xf numFmtId="0" fontId="9" fillId="0" borderId="6" xfId="0" applyFont="1" applyBorder="1" applyAlignment="1">
      <alignment vertical="center" wrapText="1"/>
    </xf>
    <xf numFmtId="0" fontId="9" fillId="0" borderId="0" xfId="0" applyFont="1" applyFill="1" applyAlignment="1">
      <alignment horizontal="center" vertical="center"/>
    </xf>
    <xf numFmtId="0" fontId="14" fillId="0" borderId="0" xfId="0" applyFont="1" applyAlignment="1">
      <alignment vertical="center"/>
    </xf>
    <xf numFmtId="0" fontId="27" fillId="0" borderId="0" xfId="0" quotePrefix="1" applyFont="1" applyAlignment="1">
      <alignment horizontal="left" vertical="center"/>
    </xf>
    <xf numFmtId="0" fontId="14" fillId="0" borderId="4" xfId="0" applyFont="1" applyFill="1" applyBorder="1" applyAlignment="1">
      <alignment vertical="center"/>
    </xf>
    <xf numFmtId="0" fontId="20" fillId="0" borderId="4" xfId="0" applyFont="1" applyFill="1" applyBorder="1" applyAlignment="1" applyProtection="1">
      <alignment horizontal="center" vertical="center"/>
      <protection locked="0"/>
    </xf>
    <xf numFmtId="0" fontId="9" fillId="0" borderId="22" xfId="0" applyFont="1" applyFill="1" applyBorder="1" applyAlignment="1">
      <alignment vertical="center"/>
    </xf>
    <xf numFmtId="0" fontId="9" fillId="0" borderId="23" xfId="0" applyFont="1" applyFill="1" applyBorder="1" applyAlignment="1">
      <alignment vertical="center"/>
    </xf>
    <xf numFmtId="0" fontId="14" fillId="0" borderId="23" xfId="0" applyFont="1" applyFill="1" applyBorder="1" applyAlignment="1">
      <alignment vertical="center"/>
    </xf>
    <xf numFmtId="0" fontId="20" fillId="0" borderId="23" xfId="0" applyFont="1" applyFill="1" applyBorder="1" applyAlignment="1" applyProtection="1">
      <alignment horizontal="center" vertical="center"/>
      <protection locked="0"/>
    </xf>
    <xf numFmtId="0" fontId="9" fillId="0" borderId="24" xfId="0" applyFont="1" applyFill="1" applyBorder="1" applyAlignment="1">
      <alignment vertical="center"/>
    </xf>
    <xf numFmtId="0" fontId="14" fillId="0" borderId="4" xfId="0" applyFont="1" applyBorder="1" applyAlignment="1">
      <alignment vertical="center"/>
    </xf>
    <xf numFmtId="0" fontId="20" fillId="0" borderId="4" xfId="0" applyFont="1" applyBorder="1" applyAlignment="1" applyProtection="1">
      <alignment horizontal="center" vertical="center"/>
      <protection locked="0"/>
    </xf>
    <xf numFmtId="0" fontId="9" fillId="8" borderId="8" xfId="0" quotePrefix="1" applyFont="1" applyFill="1" applyBorder="1" applyAlignment="1">
      <alignment horizontal="left" vertical="center" wrapText="1"/>
    </xf>
    <xf numFmtId="0" fontId="9" fillId="8" borderId="7" xfId="0" quotePrefix="1" applyFont="1" applyFill="1" applyBorder="1" applyAlignment="1">
      <alignment horizontal="left" vertical="center" wrapText="1"/>
    </xf>
    <xf numFmtId="0" fontId="14" fillId="0" borderId="23" xfId="0" applyFont="1" applyBorder="1" applyAlignment="1">
      <alignment vertical="center"/>
    </xf>
    <xf numFmtId="0" fontId="20" fillId="0" borderId="23" xfId="0" applyFont="1" applyBorder="1" applyAlignment="1" applyProtection="1">
      <alignment horizontal="center" vertical="center"/>
      <protection locked="0"/>
    </xf>
    <xf numFmtId="0" fontId="14" fillId="0" borderId="27" xfId="0" applyFont="1" applyBorder="1" applyAlignment="1">
      <alignment vertical="center"/>
    </xf>
    <xf numFmtId="0" fontId="20" fillId="0" borderId="27" xfId="0" applyFont="1" applyBorder="1" applyAlignment="1" applyProtection="1">
      <alignment horizontal="center" vertical="center"/>
      <protection locked="0"/>
    </xf>
    <xf numFmtId="0" fontId="14" fillId="2" borderId="4" xfId="0" applyFont="1" applyFill="1" applyBorder="1" applyAlignment="1">
      <alignment vertical="center"/>
    </xf>
    <xf numFmtId="0" fontId="20" fillId="2" borderId="4" xfId="0" applyFont="1" applyFill="1" applyBorder="1" applyAlignment="1" applyProtection="1">
      <alignment horizontal="center" vertical="center"/>
      <protection locked="0"/>
    </xf>
    <xf numFmtId="0" fontId="14" fillId="2" borderId="1" xfId="0" applyFont="1" applyFill="1" applyBorder="1" applyAlignment="1">
      <alignment vertical="center"/>
    </xf>
    <xf numFmtId="0" fontId="20" fillId="2" borderId="1" xfId="0" applyFont="1" applyFill="1" applyBorder="1" applyAlignment="1" applyProtection="1">
      <alignment horizontal="center" vertical="center"/>
      <protection locked="0"/>
    </xf>
    <xf numFmtId="0" fontId="9" fillId="0" borderId="2" xfId="0" applyFont="1" applyFill="1" applyBorder="1" applyAlignment="1">
      <alignment vertical="center"/>
    </xf>
    <xf numFmtId="0" fontId="9" fillId="0" borderId="1" xfId="0" applyFont="1" applyFill="1" applyBorder="1" applyAlignment="1">
      <alignment vertical="center"/>
    </xf>
    <xf numFmtId="0" fontId="9" fillId="0" borderId="6" xfId="0" applyFont="1" applyFill="1" applyBorder="1" applyAlignment="1">
      <alignment vertical="center"/>
    </xf>
    <xf numFmtId="0" fontId="9" fillId="0" borderId="26" xfId="0" applyFont="1" applyFill="1" applyBorder="1" applyAlignment="1">
      <alignment vertical="center"/>
    </xf>
    <xf numFmtId="0" fontId="9" fillId="0" borderId="27" xfId="0" applyFont="1" applyFill="1" applyBorder="1" applyAlignment="1">
      <alignment vertical="center"/>
    </xf>
    <xf numFmtId="0" fontId="14" fillId="0" borderId="27" xfId="0" applyFont="1" applyFill="1" applyBorder="1" applyAlignment="1">
      <alignment vertical="center"/>
    </xf>
    <xf numFmtId="0" fontId="20" fillId="0" borderId="27" xfId="0" applyFont="1" applyFill="1" applyBorder="1" applyAlignment="1" applyProtection="1">
      <alignment horizontal="center" vertical="center"/>
      <protection locked="0"/>
    </xf>
    <xf numFmtId="0" fontId="9" fillId="0" borderId="28" xfId="0" applyFont="1" applyFill="1" applyBorder="1" applyAlignment="1">
      <alignment vertical="center"/>
    </xf>
    <xf numFmtId="0" fontId="9" fillId="2" borderId="31" xfId="0" applyFont="1" applyFill="1" applyBorder="1" applyAlignment="1">
      <alignment vertical="center"/>
    </xf>
    <xf numFmtId="0" fontId="9" fillId="2" borderId="32" xfId="0" applyFont="1" applyFill="1" applyBorder="1" applyAlignment="1">
      <alignment vertical="center"/>
    </xf>
    <xf numFmtId="0" fontId="9" fillId="0" borderId="0" xfId="0" applyFont="1" applyBorder="1" applyAlignment="1" applyProtection="1">
      <alignment horizontal="center" vertical="center"/>
      <protection locked="0"/>
    </xf>
    <xf numFmtId="0" fontId="29" fillId="0" borderId="0" xfId="0" quotePrefix="1" applyFont="1" applyAlignment="1">
      <alignment horizontal="left" vertical="center"/>
    </xf>
    <xf numFmtId="0" fontId="14" fillId="2" borderId="27" xfId="0" applyFont="1" applyFill="1" applyBorder="1" applyAlignment="1">
      <alignment vertical="center"/>
    </xf>
    <xf numFmtId="0" fontId="20" fillId="2" borderId="27" xfId="0" applyFont="1" applyFill="1" applyBorder="1" applyAlignment="1" applyProtection="1">
      <alignment horizontal="center" vertical="center"/>
      <protection locked="0"/>
    </xf>
    <xf numFmtId="0" fontId="14" fillId="2" borderId="23" xfId="0" applyFont="1" applyFill="1" applyBorder="1" applyAlignment="1">
      <alignment vertical="center"/>
    </xf>
    <xf numFmtId="0" fontId="20" fillId="2" borderId="23" xfId="0" applyFont="1" applyFill="1" applyBorder="1" applyAlignment="1" applyProtection="1">
      <alignment horizontal="center" vertical="center"/>
      <protection locked="0"/>
    </xf>
    <xf numFmtId="0" fontId="9" fillId="8" borderId="8" xfId="0" applyFont="1" applyFill="1" applyBorder="1" applyAlignment="1">
      <alignment vertical="center" wrapText="1"/>
    </xf>
    <xf numFmtId="0" fontId="9" fillId="8" borderId="7" xfId="0" applyFont="1" applyFill="1" applyBorder="1" applyAlignment="1">
      <alignment vertical="center" wrapText="1"/>
    </xf>
    <xf numFmtId="0" fontId="9" fillId="0" borderId="3" xfId="0" applyFont="1" applyBorder="1" applyAlignment="1">
      <alignment vertical="center" wrapText="1"/>
    </xf>
    <xf numFmtId="0" fontId="9" fillId="0" borderId="0" xfId="0" applyFont="1" applyBorder="1" applyAlignment="1">
      <alignment vertical="center" wrapText="1"/>
    </xf>
    <xf numFmtId="0" fontId="9" fillId="0" borderId="7" xfId="0" applyFont="1" applyBorder="1" applyAlignment="1">
      <alignment vertical="center" wrapText="1"/>
    </xf>
    <xf numFmtId="0" fontId="31" fillId="0" borderId="0" xfId="0" quotePrefix="1" applyFont="1" applyAlignment="1">
      <alignment horizontal="left" vertical="center"/>
    </xf>
    <xf numFmtId="0" fontId="9" fillId="0" borderId="7" xfId="0" applyFont="1" applyBorder="1" applyAlignment="1">
      <alignment vertical="center"/>
    </xf>
    <xf numFmtId="0" fontId="9" fillId="0" borderId="0" xfId="0" applyFont="1" applyBorder="1" applyAlignment="1">
      <alignment vertical="center"/>
    </xf>
    <xf numFmtId="0" fontId="9" fillId="0" borderId="3" xfId="0" applyFont="1" applyBorder="1" applyAlignment="1">
      <alignment vertical="center"/>
    </xf>
    <xf numFmtId="0" fontId="9" fillId="0" borderId="8"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9" fillId="0" borderId="1" xfId="0" applyFont="1" applyBorder="1" applyAlignment="1">
      <alignment vertical="center"/>
    </xf>
    <xf numFmtId="0" fontId="9" fillId="0" borderId="2" xfId="0" applyFont="1" applyBorder="1" applyAlignment="1">
      <alignment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7" xfId="0" applyFont="1" applyFill="1" applyBorder="1" applyAlignment="1">
      <alignment vertical="center"/>
    </xf>
    <xf numFmtId="0" fontId="9" fillId="0" borderId="0" xfId="0" applyFont="1" applyFill="1" applyBorder="1" applyAlignment="1">
      <alignment vertical="center"/>
    </xf>
    <xf numFmtId="0" fontId="9" fillId="0" borderId="3" xfId="0" applyFont="1" applyFill="1" applyBorder="1" applyAlignment="1">
      <alignment vertical="center"/>
    </xf>
    <xf numFmtId="0" fontId="9" fillId="0" borderId="5" xfId="0" applyFont="1" applyFill="1" applyBorder="1" applyAlignment="1">
      <alignment vertical="center"/>
    </xf>
    <xf numFmtId="0" fontId="9" fillId="0" borderId="12" xfId="0" applyFont="1" applyBorder="1" applyAlignment="1">
      <alignment vertical="center"/>
    </xf>
    <xf numFmtId="0" fontId="9" fillId="0" borderId="15" xfId="0" applyFont="1" applyBorder="1" applyAlignment="1">
      <alignment vertical="center"/>
    </xf>
    <xf numFmtId="0" fontId="9" fillId="0" borderId="1" xfId="0" applyFont="1" applyFill="1" applyBorder="1" applyAlignment="1">
      <alignment vertical="center" wrapText="1"/>
    </xf>
    <xf numFmtId="0" fontId="9" fillId="0" borderId="7" xfId="0" applyFont="1" applyFill="1" applyBorder="1" applyAlignment="1">
      <alignment vertical="center" wrapText="1"/>
    </xf>
    <xf numFmtId="0" fontId="9" fillId="0" borderId="0" xfId="0" applyFont="1" applyFill="1" applyBorder="1" applyAlignment="1">
      <alignment vertical="center" wrapText="1"/>
    </xf>
    <xf numFmtId="0" fontId="9" fillId="0" borderId="3" xfId="0" applyFont="1" applyFill="1" applyBorder="1" applyAlignment="1">
      <alignment vertical="center" wrapText="1"/>
    </xf>
    <xf numFmtId="0" fontId="9" fillId="0" borderId="8" xfId="0" applyFont="1" applyFill="1" applyBorder="1" applyAlignment="1">
      <alignment vertical="center" wrapText="1"/>
    </xf>
    <xf numFmtId="0" fontId="9" fillId="0" borderId="4" xfId="0" applyFont="1" applyFill="1" applyBorder="1" applyAlignment="1">
      <alignment vertical="center" wrapText="1"/>
    </xf>
    <xf numFmtId="0" fontId="9" fillId="0" borderId="6" xfId="0" applyFont="1" applyFill="1" applyBorder="1" applyAlignment="1">
      <alignment vertical="center" wrapText="1"/>
    </xf>
    <xf numFmtId="49" fontId="9" fillId="0" borderId="0" xfId="0" applyNumberFormat="1" applyFont="1" applyAlignment="1">
      <alignment vertical="center"/>
    </xf>
    <xf numFmtId="49" fontId="2" fillId="0" borderId="0" xfId="0" applyNumberFormat="1" applyFont="1" applyAlignment="1">
      <alignment vertical="center"/>
    </xf>
    <xf numFmtId="0" fontId="33" fillId="0" borderId="0" xfId="0" applyFont="1" applyBorder="1" applyAlignment="1">
      <alignment vertical="center"/>
    </xf>
    <xf numFmtId="0" fontId="34" fillId="0" borderId="0" xfId="0" applyFont="1" applyFill="1" applyBorder="1" applyAlignment="1">
      <alignment vertical="center" wrapText="1"/>
    </xf>
    <xf numFmtId="0" fontId="34" fillId="0" borderId="0" xfId="0" applyFont="1" applyBorder="1" applyAlignment="1">
      <alignment vertical="center"/>
    </xf>
    <xf numFmtId="0" fontId="34" fillId="0" borderId="0" xfId="0" applyFont="1" applyBorder="1" applyAlignment="1">
      <alignment horizontal="center" vertical="center"/>
    </xf>
    <xf numFmtId="0" fontId="34" fillId="0" borderId="0" xfId="0" applyFont="1" applyFill="1" applyBorder="1" applyAlignment="1">
      <alignment horizontal="center" vertical="center"/>
    </xf>
    <xf numFmtId="0" fontId="35" fillId="0" borderId="0" xfId="0"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33"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0" xfId="0"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0" fontId="9" fillId="0" borderId="0" xfId="0" applyFont="1" applyBorder="1" applyAlignment="1">
      <alignment horizontal="center" vertical="center"/>
    </xf>
    <xf numFmtId="0" fontId="33" fillId="0" borderId="0" xfId="0" applyFont="1" applyBorder="1" applyAlignment="1">
      <alignment vertical="center" wrapText="1"/>
    </xf>
    <xf numFmtId="0" fontId="35" fillId="0" borderId="1" xfId="0" applyFont="1" applyFill="1" applyBorder="1" applyAlignment="1">
      <alignment horizontal="center" vertical="center"/>
    </xf>
    <xf numFmtId="0" fontId="9" fillId="0" borderId="33" xfId="0" applyFont="1" applyBorder="1" applyAlignment="1">
      <alignment vertical="center"/>
    </xf>
    <xf numFmtId="0" fontId="9" fillId="0" borderId="33" xfId="0" applyFont="1" applyBorder="1" applyAlignment="1">
      <alignment horizontal="center" vertical="center"/>
    </xf>
    <xf numFmtId="0" fontId="9" fillId="0" borderId="33" xfId="0" applyFont="1" applyFill="1" applyBorder="1" applyAlignment="1">
      <alignment horizontal="center" vertical="center"/>
    </xf>
    <xf numFmtId="0" fontId="9" fillId="0" borderId="35" xfId="0" applyFont="1" applyFill="1" applyBorder="1" applyAlignment="1">
      <alignment horizontal="left"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49" fontId="9" fillId="0" borderId="0" xfId="0" applyNumberFormat="1" applyFont="1" applyFill="1" applyBorder="1" applyAlignment="1">
      <alignment horizontal="center" vertical="center"/>
    </xf>
    <xf numFmtId="0" fontId="9" fillId="0" borderId="16" xfId="0" applyFont="1" applyFill="1" applyBorder="1" applyAlignment="1">
      <alignment vertical="center" wrapText="1"/>
    </xf>
    <xf numFmtId="0" fontId="35" fillId="0" borderId="12" xfId="0" applyFont="1" applyFill="1" applyBorder="1" applyAlignment="1">
      <alignment horizontal="center" vertical="center"/>
    </xf>
    <xf numFmtId="0" fontId="9" fillId="0" borderId="12" xfId="0" applyFont="1" applyFill="1" applyBorder="1" applyAlignment="1">
      <alignment vertical="center" wrapText="1"/>
    </xf>
    <xf numFmtId="0" fontId="35" fillId="0" borderId="4" xfId="0" applyFont="1" applyFill="1" applyBorder="1" applyAlignment="1">
      <alignment horizontal="center" vertical="center"/>
    </xf>
    <xf numFmtId="0" fontId="9" fillId="0" borderId="36" xfId="0" applyFont="1" applyBorder="1" applyAlignment="1">
      <alignment vertical="center"/>
    </xf>
    <xf numFmtId="49" fontId="34" fillId="0" borderId="0" xfId="0" applyNumberFormat="1" applyFont="1" applyAlignment="1">
      <alignment vertical="center"/>
    </xf>
    <xf numFmtId="0" fontId="34" fillId="0" borderId="0" xfId="0" applyFont="1" applyAlignment="1">
      <alignment vertical="center"/>
    </xf>
    <xf numFmtId="0" fontId="9" fillId="0" borderId="16" xfId="0" applyFont="1" applyBorder="1" applyAlignment="1">
      <alignment horizontal="left" vertical="center"/>
    </xf>
    <xf numFmtId="0" fontId="9" fillId="0" borderId="12"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Fill="1" applyBorder="1" applyAlignment="1">
      <alignment horizontal="left" vertical="center"/>
    </xf>
    <xf numFmtId="0" fontId="9" fillId="0" borderId="0" xfId="0" applyFont="1" applyBorder="1" applyAlignment="1">
      <alignment horizontal="left" vertical="center"/>
    </xf>
    <xf numFmtId="0" fontId="36" fillId="0" borderId="0" xfId="0" applyFont="1"/>
    <xf numFmtId="0" fontId="0" fillId="0" borderId="0" xfId="0" applyFont="1" applyAlignment="1">
      <alignment vertical="center"/>
    </xf>
    <xf numFmtId="0" fontId="35" fillId="2" borderId="20" xfId="0" applyFont="1" applyFill="1" applyBorder="1" applyAlignment="1" applyProtection="1">
      <alignment horizontal="center" vertical="center"/>
      <protection locked="0"/>
    </xf>
    <xf numFmtId="0" fontId="35" fillId="0" borderId="20" xfId="0" applyFont="1" applyBorder="1" applyAlignment="1" applyProtection="1">
      <alignment horizontal="center" vertical="center"/>
      <protection locked="0"/>
    </xf>
    <xf numFmtId="0" fontId="35" fillId="0" borderId="20" xfId="0" applyFont="1" applyFill="1" applyBorder="1" applyAlignment="1" applyProtection="1">
      <alignment horizontal="center" vertical="center"/>
      <protection locked="0"/>
    </xf>
    <xf numFmtId="0" fontId="0" fillId="0" borderId="0" xfId="0"/>
    <xf numFmtId="0" fontId="9" fillId="0" borderId="0" xfId="0" applyFont="1" applyBorder="1" applyAlignment="1">
      <alignment vertical="center"/>
    </xf>
    <xf numFmtId="0" fontId="14" fillId="0" borderId="0" xfId="0" applyFont="1" applyBorder="1" applyAlignment="1">
      <alignment vertical="center"/>
    </xf>
    <xf numFmtId="0" fontId="20" fillId="0" borderId="20" xfId="0"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9" fillId="0" borderId="0" xfId="0" applyFont="1" applyAlignment="1">
      <alignment vertical="center" wrapText="1"/>
    </xf>
    <xf numFmtId="0" fontId="9" fillId="0" borderId="24" xfId="0" applyFont="1" applyBorder="1" applyAlignment="1">
      <alignment vertical="center"/>
    </xf>
    <xf numFmtId="0" fontId="9" fillId="0" borderId="23" xfId="0" applyFont="1" applyBorder="1" applyAlignment="1">
      <alignment vertical="center"/>
    </xf>
    <xf numFmtId="0" fontId="9" fillId="0" borderId="22" xfId="0" applyFont="1" applyBorder="1" applyAlignment="1">
      <alignment vertical="center"/>
    </xf>
    <xf numFmtId="0" fontId="9" fillId="0" borderId="7" xfId="0" applyFont="1" applyBorder="1" applyAlignment="1">
      <alignment vertical="center"/>
    </xf>
    <xf numFmtId="0" fontId="9" fillId="0" borderId="3" xfId="0" applyFont="1" applyBorder="1" applyAlignment="1">
      <alignment vertical="center"/>
    </xf>
    <xf numFmtId="0" fontId="9" fillId="0" borderId="28" xfId="0" applyFont="1" applyBorder="1" applyAlignment="1">
      <alignment vertical="center"/>
    </xf>
    <xf numFmtId="0" fontId="9" fillId="0" borderId="27" xfId="0" applyFont="1" applyBorder="1" applyAlignment="1">
      <alignment vertical="center"/>
    </xf>
    <xf numFmtId="0" fontId="9" fillId="0" borderId="26" xfId="0" applyFont="1" applyBorder="1" applyAlignment="1">
      <alignment vertical="center"/>
    </xf>
    <xf numFmtId="0" fontId="9" fillId="0" borderId="8"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9" fillId="0" borderId="6" xfId="0" applyFont="1" applyBorder="1" applyAlignment="1">
      <alignment vertical="center"/>
    </xf>
    <xf numFmtId="0" fontId="9" fillId="0" borderId="1" xfId="0" applyFont="1" applyBorder="1" applyAlignment="1">
      <alignment vertical="center"/>
    </xf>
    <xf numFmtId="0" fontId="9" fillId="0" borderId="2" xfId="0" applyFont="1" applyBorder="1" applyAlignment="1">
      <alignment vertical="center"/>
    </xf>
    <xf numFmtId="0" fontId="9" fillId="4" borderId="10" xfId="0" applyFont="1" applyFill="1" applyBorder="1" applyAlignment="1">
      <alignment horizontal="center" vertical="center"/>
    </xf>
    <xf numFmtId="0" fontId="38" fillId="0" borderId="0" xfId="0" applyFont="1" applyAlignment="1">
      <alignment vertical="center"/>
    </xf>
    <xf numFmtId="0" fontId="9" fillId="13" borderId="7" xfId="0" applyFont="1" applyFill="1" applyBorder="1" applyAlignment="1">
      <alignment vertical="center" wrapText="1"/>
    </xf>
    <xf numFmtId="0" fontId="38" fillId="0" borderId="0" xfId="0" quotePrefix="1" applyFont="1" applyAlignment="1">
      <alignment horizontal="left" vertical="center"/>
    </xf>
    <xf numFmtId="0" fontId="34" fillId="14" borderId="10" xfId="0" applyFont="1" applyFill="1" applyBorder="1" applyAlignment="1">
      <alignment horizontal="center" vertical="center"/>
    </xf>
    <xf numFmtId="0" fontId="0" fillId="0" borderId="9" xfId="0" applyFont="1" applyBorder="1" applyAlignment="1">
      <alignment horizontal="left" vertical="center"/>
    </xf>
    <xf numFmtId="0" fontId="11" fillId="15" borderId="10" xfId="0" applyFont="1" applyFill="1" applyBorder="1" applyAlignment="1" applyProtection="1">
      <alignment horizontal="center" vertical="center"/>
      <protection locked="0"/>
    </xf>
    <xf numFmtId="0" fontId="0" fillId="16" borderId="0" xfId="0" applyFill="1" applyAlignment="1">
      <alignment horizontal="right"/>
    </xf>
    <xf numFmtId="0" fontId="2" fillId="0" borderId="4" xfId="0" applyFont="1" applyBorder="1" applyAlignment="1">
      <alignment horizontal="center" vertical="center" wrapText="1"/>
    </xf>
    <xf numFmtId="0" fontId="9" fillId="0" borderId="3" xfId="0" applyFont="1" applyBorder="1" applyAlignment="1">
      <alignment vertical="center" wrapText="1"/>
    </xf>
    <xf numFmtId="0" fontId="9" fillId="0" borderId="8" xfId="0" applyFont="1" applyBorder="1" applyAlignment="1">
      <alignment vertical="center" wrapText="1"/>
    </xf>
    <xf numFmtId="0" fontId="9" fillId="0" borderId="4" xfId="0" applyFont="1" applyBorder="1" applyAlignment="1">
      <alignment vertical="center" wrapText="1"/>
    </xf>
    <xf numFmtId="0" fontId="9" fillId="0" borderId="3" xfId="0" applyFont="1" applyFill="1" applyBorder="1" applyAlignment="1">
      <alignment vertical="center" wrapText="1"/>
    </xf>
    <xf numFmtId="0" fontId="9" fillId="0" borderId="22" xfId="0" applyFont="1" applyBorder="1" applyAlignment="1">
      <alignment vertical="center" wrapText="1"/>
    </xf>
    <xf numFmtId="0" fontId="9" fillId="0" borderId="26" xfId="0" applyFont="1" applyBorder="1" applyAlignment="1">
      <alignment vertical="center" wrapText="1"/>
    </xf>
    <xf numFmtId="0" fontId="9" fillId="0" borderId="7" xfId="0" applyFont="1" applyBorder="1" applyAlignment="1">
      <alignment vertical="center"/>
    </xf>
    <xf numFmtId="0" fontId="9" fillId="0" borderId="0" xfId="0" applyFont="1" applyBorder="1" applyAlignment="1">
      <alignment vertical="center"/>
    </xf>
    <xf numFmtId="0" fontId="9" fillId="0" borderId="3" xfId="0" applyFont="1" applyBorder="1" applyAlignment="1">
      <alignment vertical="center"/>
    </xf>
    <xf numFmtId="0" fontId="9" fillId="0" borderId="0" xfId="0" applyFont="1" applyBorder="1" applyAlignment="1">
      <alignment horizontal="center" vertical="center" wrapText="1"/>
    </xf>
    <xf numFmtId="0" fontId="9" fillId="0" borderId="0" xfId="0" applyFont="1" applyBorder="1" applyAlignment="1">
      <alignment horizontal="left" vertical="center" wrapText="1"/>
    </xf>
    <xf numFmtId="0" fontId="9" fillId="0" borderId="3" xfId="0" applyFont="1" applyBorder="1" applyAlignment="1">
      <alignment horizontal="left" vertical="center" wrapText="1"/>
    </xf>
    <xf numFmtId="0" fontId="9" fillId="0" borderId="7" xfId="0" applyFont="1" applyBorder="1" applyAlignment="1">
      <alignment vertical="center"/>
    </xf>
    <xf numFmtId="0" fontId="9" fillId="0" borderId="0" xfId="0" applyFont="1" applyBorder="1" applyAlignment="1">
      <alignment vertical="center"/>
    </xf>
    <xf numFmtId="0" fontId="9" fillId="0" borderId="3" xfId="0" applyFont="1" applyBorder="1" applyAlignment="1">
      <alignment vertical="center"/>
    </xf>
    <xf numFmtId="0" fontId="9" fillId="8" borderId="0" xfId="0" applyFont="1" applyFill="1" applyAlignment="1">
      <alignment vertical="center" wrapText="1"/>
    </xf>
    <xf numFmtId="0" fontId="14" fillId="0" borderId="0" xfId="0" applyFont="1" applyBorder="1" applyAlignment="1">
      <alignment vertical="center"/>
    </xf>
    <xf numFmtId="0" fontId="9" fillId="0" borderId="4" xfId="0" applyFont="1" applyBorder="1" applyAlignment="1">
      <alignment horizontal="center" vertical="center" wrapText="1"/>
    </xf>
    <xf numFmtId="0" fontId="9" fillId="0" borderId="12" xfId="0" applyFont="1" applyBorder="1" applyAlignment="1">
      <alignment vertical="center" wrapText="1"/>
    </xf>
    <xf numFmtId="0" fontId="9" fillId="0" borderId="10" xfId="0" applyFont="1" applyFill="1" applyBorder="1" applyAlignment="1">
      <alignment horizontal="center" vertical="center"/>
    </xf>
    <xf numFmtId="0" fontId="9" fillId="0" borderId="7" xfId="0" applyFont="1" applyBorder="1" applyAlignment="1">
      <alignment vertical="center"/>
    </xf>
    <xf numFmtId="0" fontId="9" fillId="0" borderId="0" xfId="0" applyFont="1" applyBorder="1" applyAlignment="1">
      <alignment vertical="center"/>
    </xf>
    <xf numFmtId="0" fontId="9" fillId="0" borderId="3" xfId="0" applyFont="1" applyBorder="1" applyAlignment="1">
      <alignment vertical="center"/>
    </xf>
    <xf numFmtId="0" fontId="9" fillId="8" borderId="0" xfId="0" applyFont="1" applyFill="1" applyAlignment="1">
      <alignment vertical="center" wrapText="1"/>
    </xf>
    <xf numFmtId="0" fontId="14" fillId="0" borderId="0" xfId="0" applyFont="1" applyBorder="1" applyAlignment="1">
      <alignment vertical="center"/>
    </xf>
    <xf numFmtId="0" fontId="35" fillId="0" borderId="0" xfId="0" applyFont="1" applyBorder="1" applyAlignment="1" applyProtection="1">
      <alignment horizontal="center" vertical="center"/>
      <protection locked="0"/>
    </xf>
    <xf numFmtId="0" fontId="2" fillId="0" borderId="4" xfId="0" applyFont="1" applyBorder="1" applyAlignment="1">
      <alignment horizontal="center" vertical="center" wrapText="1"/>
    </xf>
    <xf numFmtId="0" fontId="9" fillId="0" borderId="7" xfId="0" applyFont="1" applyBorder="1" applyAlignment="1">
      <alignment vertical="center"/>
    </xf>
    <xf numFmtId="0" fontId="9" fillId="0" borderId="0" xfId="0" applyFont="1" applyBorder="1" applyAlignment="1">
      <alignment vertical="center"/>
    </xf>
    <xf numFmtId="0" fontId="9" fillId="0" borderId="3" xfId="0" applyFont="1" applyBorder="1" applyAlignment="1">
      <alignment vertical="center"/>
    </xf>
    <xf numFmtId="0" fontId="9" fillId="0" borderId="8"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9" fillId="8" borderId="0" xfId="0" applyFont="1" applyFill="1" applyAlignment="1">
      <alignment vertical="center" wrapText="1"/>
    </xf>
    <xf numFmtId="0" fontId="14" fillId="0" borderId="0" xfId="0" applyFont="1" applyBorder="1" applyAlignment="1">
      <alignment vertical="center"/>
    </xf>
    <xf numFmtId="0" fontId="9" fillId="0" borderId="0" xfId="0" applyFont="1" applyBorder="1" applyAlignment="1">
      <alignment horizontal="left" vertical="center" wrapText="1"/>
    </xf>
    <xf numFmtId="0" fontId="9" fillId="0" borderId="3" xfId="0" applyFont="1" applyBorder="1" applyAlignment="1">
      <alignment horizontal="left" vertical="center" wrapText="1"/>
    </xf>
    <xf numFmtId="0" fontId="9" fillId="0" borderId="6" xfId="0" applyFont="1" applyBorder="1" applyAlignment="1">
      <alignment vertical="center"/>
    </xf>
    <xf numFmtId="0" fontId="9" fillId="0" borderId="1" xfId="0" applyFont="1" applyBorder="1" applyAlignment="1">
      <alignment vertical="center"/>
    </xf>
    <xf numFmtId="0" fontId="9" fillId="0" borderId="2" xfId="0" applyFont="1" applyBorder="1" applyAlignment="1">
      <alignment vertical="center"/>
    </xf>
    <xf numFmtId="0" fontId="9" fillId="0" borderId="0" xfId="0" applyFont="1" applyBorder="1" applyAlignment="1">
      <alignment horizontal="center" vertical="center" wrapText="1"/>
    </xf>
    <xf numFmtId="0" fontId="9" fillId="2" borderId="7" xfId="0" applyFont="1" applyFill="1" applyBorder="1" applyAlignment="1">
      <alignment vertical="center"/>
    </xf>
    <xf numFmtId="0" fontId="9" fillId="2" borderId="0" xfId="0" applyFont="1" applyFill="1" applyBorder="1" applyAlignment="1">
      <alignment vertical="center"/>
    </xf>
    <xf numFmtId="0" fontId="9" fillId="2" borderId="3" xfId="0" applyFont="1" applyFill="1" applyBorder="1" applyAlignment="1">
      <alignment vertical="center"/>
    </xf>
    <xf numFmtId="0" fontId="0" fillId="0" borderId="0" xfId="0" applyAlignment="1">
      <alignment wrapText="1"/>
    </xf>
    <xf numFmtId="0" fontId="5" fillId="0" borderId="17" xfId="0" applyFont="1" applyFill="1" applyBorder="1" applyAlignment="1">
      <alignment horizontal="center" vertical="center" textRotation="255"/>
    </xf>
    <xf numFmtId="0" fontId="5" fillId="0" borderId="14" xfId="0" applyFont="1" applyBorder="1" applyAlignment="1">
      <alignment horizontal="center" vertical="center" textRotation="255"/>
    </xf>
    <xf numFmtId="0" fontId="5" fillId="0" borderId="11" xfId="0" applyFont="1" applyBorder="1" applyAlignment="1">
      <alignment horizontal="center" vertical="center" textRotation="255"/>
    </xf>
    <xf numFmtId="0" fontId="17" fillId="0" borderId="17" xfId="0" applyFont="1" applyBorder="1" applyAlignment="1">
      <alignment horizontal="center" vertical="center" textRotation="255"/>
    </xf>
    <xf numFmtId="0" fontId="0" fillId="0" borderId="14" xfId="0" applyBorder="1" applyAlignment="1">
      <alignment horizontal="center" vertical="center" textRotation="255"/>
    </xf>
    <xf numFmtId="0" fontId="0" fillId="0" borderId="11" xfId="0" applyBorder="1" applyAlignment="1">
      <alignment horizontal="center" vertical="center" textRotation="255"/>
    </xf>
    <xf numFmtId="0" fontId="2" fillId="0" borderId="6" xfId="0" applyFont="1" applyFill="1" applyBorder="1" applyAlignment="1">
      <alignment horizontal="center" vertical="center" textRotation="255" wrapText="1"/>
    </xf>
    <xf numFmtId="0" fontId="2" fillId="0" borderId="7" xfId="0" applyFont="1" applyFill="1" applyBorder="1" applyAlignment="1">
      <alignment horizontal="center" vertical="center" textRotation="255" wrapText="1"/>
    </xf>
    <xf numFmtId="0" fontId="2" fillId="0" borderId="8" xfId="0" applyFont="1" applyFill="1" applyBorder="1" applyAlignment="1">
      <alignment horizontal="center" vertical="center" textRotation="255" wrapText="1"/>
    </xf>
    <xf numFmtId="0" fontId="17" fillId="0" borderId="6" xfId="0" applyFont="1" applyBorder="1" applyAlignment="1">
      <alignment horizontal="lef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17" fillId="0" borderId="7" xfId="0" applyFont="1" applyBorder="1" applyAlignment="1">
      <alignment horizontal="left" vertical="center" wrapText="1"/>
    </xf>
    <xf numFmtId="0" fontId="17" fillId="0" borderId="0" xfId="0" applyFont="1" applyBorder="1" applyAlignment="1">
      <alignment horizontal="left" vertical="center" wrapText="1"/>
    </xf>
    <xf numFmtId="0" fontId="17" fillId="0" borderId="3"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17" fillId="0" borderId="6"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5" fillId="0" borderId="14"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2" fillId="0" borderId="17" xfId="0" applyFont="1" applyFill="1" applyBorder="1" applyAlignment="1">
      <alignment horizontal="center" vertical="center" textRotation="255"/>
    </xf>
    <xf numFmtId="0" fontId="2" fillId="0" borderId="14" xfId="0" applyFont="1" applyFill="1" applyBorder="1" applyAlignment="1">
      <alignment horizontal="center" vertical="center" textRotation="255"/>
    </xf>
    <xf numFmtId="0" fontId="2" fillId="0" borderId="11" xfId="0" applyFont="1" applyFill="1" applyBorder="1" applyAlignment="1">
      <alignment horizontal="center" vertical="center" textRotation="255"/>
    </xf>
    <xf numFmtId="0" fontId="2" fillId="0" borderId="14" xfId="0" applyFont="1" applyBorder="1" applyAlignment="1">
      <alignment horizontal="center" vertical="center" textRotation="255"/>
    </xf>
    <xf numFmtId="0" fontId="2" fillId="0" borderId="11" xfId="0" applyFont="1" applyBorder="1" applyAlignment="1">
      <alignment horizontal="center" vertical="center" textRotation="255"/>
    </xf>
    <xf numFmtId="0" fontId="22" fillId="0" borderId="17" xfId="0" applyFont="1" applyFill="1" applyBorder="1" applyAlignment="1">
      <alignment horizontal="center" vertical="center" textRotation="255"/>
    </xf>
    <xf numFmtId="0" fontId="22" fillId="0" borderId="14" xfId="0" applyFont="1" applyFill="1" applyBorder="1" applyAlignment="1">
      <alignment horizontal="center" vertical="center" textRotation="255"/>
    </xf>
    <xf numFmtId="0" fontId="22" fillId="0" borderId="11" xfId="0" applyFont="1" applyFill="1" applyBorder="1" applyAlignment="1">
      <alignment horizontal="center" vertical="center" textRotation="255"/>
    </xf>
    <xf numFmtId="0" fontId="2" fillId="0" borderId="10" xfId="0" applyFont="1" applyBorder="1" applyAlignment="1">
      <alignment horizontal="center" vertical="center"/>
    </xf>
    <xf numFmtId="0" fontId="0" fillId="0" borderId="6" xfId="0" applyBorder="1" applyAlignment="1">
      <alignment horizontal="right" vertical="center"/>
    </xf>
    <xf numFmtId="0" fontId="17" fillId="0" borderId="1" xfId="0" applyFont="1" applyBorder="1" applyAlignment="1">
      <alignment horizontal="right" vertical="center"/>
    </xf>
    <xf numFmtId="0" fontId="17" fillId="0" borderId="7" xfId="0" applyFont="1" applyBorder="1" applyAlignment="1">
      <alignment horizontal="right" vertical="center"/>
    </xf>
    <xf numFmtId="0" fontId="17" fillId="0" borderId="0" xfId="0" applyFont="1" applyBorder="1" applyAlignment="1">
      <alignment horizontal="right" vertical="center"/>
    </xf>
    <xf numFmtId="0" fontId="17" fillId="0" borderId="8" xfId="0" applyFont="1" applyBorder="1" applyAlignment="1">
      <alignment horizontal="right" vertical="center"/>
    </xf>
    <xf numFmtId="0" fontId="17" fillId="0" borderId="4" xfId="0" applyFont="1" applyBorder="1" applyAlignment="1">
      <alignment horizontal="righ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0"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2" fillId="5" borderId="17" xfId="0" applyFont="1" applyFill="1" applyBorder="1" applyAlignment="1">
      <alignment horizontal="center" vertical="center" textRotation="255"/>
    </xf>
    <xf numFmtId="0" fontId="2" fillId="5" borderId="14" xfId="0" applyFont="1" applyFill="1" applyBorder="1" applyAlignment="1">
      <alignment horizontal="center" vertical="center" textRotation="255"/>
    </xf>
    <xf numFmtId="0" fontId="2" fillId="5" borderId="11" xfId="0" applyFont="1" applyFill="1" applyBorder="1" applyAlignment="1">
      <alignment horizontal="center" vertical="center" textRotation="255"/>
    </xf>
    <xf numFmtId="0" fontId="6" fillId="0" borderId="6" xfId="0" applyFont="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6" fillId="0" borderId="0" xfId="0" applyFont="1" applyBorder="1" applyAlignment="1">
      <alignment horizontal="left" vertical="center" wrapText="1"/>
    </xf>
    <xf numFmtId="0" fontId="6" fillId="0" borderId="3" xfId="0" applyFont="1" applyBorder="1" applyAlignment="1">
      <alignment horizontal="left" vertical="center" wrapText="1"/>
    </xf>
    <xf numFmtId="0" fontId="6" fillId="0" borderId="8"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18" fillId="0" borderId="6" xfId="1" applyBorder="1" applyAlignment="1" applyProtection="1">
      <alignment horizontal="left" vertical="center" wrapText="1"/>
    </xf>
    <xf numFmtId="0" fontId="0" fillId="0" borderId="10" xfId="0" applyBorder="1" applyAlignment="1">
      <alignment horizontal="center" vertical="center"/>
    </xf>
    <xf numFmtId="38" fontId="19" fillId="0" borderId="6" xfId="2" applyFont="1" applyBorder="1" applyAlignment="1">
      <alignment horizontal="center" vertical="center" wrapText="1"/>
    </xf>
    <xf numFmtId="38" fontId="2" fillId="0" borderId="1" xfId="2" applyFont="1" applyBorder="1" applyAlignment="1">
      <alignment horizontal="center" vertical="center" wrapText="1"/>
    </xf>
    <xf numFmtId="38" fontId="2" fillId="0" borderId="7" xfId="2" applyFont="1" applyBorder="1" applyAlignment="1">
      <alignment horizontal="center" vertical="center" wrapText="1"/>
    </xf>
    <xf numFmtId="38" fontId="2" fillId="0" borderId="0" xfId="2" applyFont="1" applyAlignment="1">
      <alignment horizontal="center" vertical="center" wrapText="1"/>
    </xf>
    <xf numFmtId="38" fontId="2" fillId="0" borderId="8" xfId="2" applyFont="1" applyBorder="1" applyAlignment="1">
      <alignment horizontal="center" vertical="center" wrapText="1"/>
    </xf>
    <xf numFmtId="38" fontId="2" fillId="0" borderId="4" xfId="2" applyFont="1" applyBorder="1" applyAlignment="1">
      <alignment horizontal="center" vertical="center" wrapText="1"/>
    </xf>
    <xf numFmtId="0" fontId="12" fillId="4" borderId="6" xfId="0" applyFont="1" applyFill="1" applyBorder="1" applyAlignment="1">
      <alignment horizontal="center" vertical="center" wrapText="1"/>
    </xf>
    <xf numFmtId="0" fontId="17" fillId="4" borderId="1" xfId="0" applyFont="1" applyFill="1" applyBorder="1" applyAlignment="1">
      <alignment wrapText="1"/>
    </xf>
    <xf numFmtId="0" fontId="17" fillId="4" borderId="2" xfId="0" applyFont="1" applyFill="1" applyBorder="1" applyAlignment="1">
      <alignment wrapText="1"/>
    </xf>
    <xf numFmtId="0" fontId="17" fillId="4" borderId="7" xfId="0" applyFont="1" applyFill="1" applyBorder="1" applyAlignment="1">
      <alignment wrapText="1"/>
    </xf>
    <xf numFmtId="0" fontId="17" fillId="4" borderId="0" xfId="0" applyFont="1" applyFill="1" applyBorder="1" applyAlignment="1">
      <alignment wrapText="1"/>
    </xf>
    <xf numFmtId="0" fontId="17" fillId="4" borderId="3" xfId="0" applyFont="1" applyFill="1" applyBorder="1" applyAlignment="1">
      <alignment wrapText="1"/>
    </xf>
    <xf numFmtId="0" fontId="17" fillId="4" borderId="8" xfId="0" applyFont="1" applyFill="1" applyBorder="1" applyAlignment="1">
      <alignment wrapText="1"/>
    </xf>
    <xf numFmtId="0" fontId="17" fillId="4" borderId="4" xfId="0" applyFont="1" applyFill="1" applyBorder="1" applyAlignment="1">
      <alignment wrapText="1"/>
    </xf>
    <xf numFmtId="0" fontId="17" fillId="4" borderId="5" xfId="0" applyFont="1" applyFill="1" applyBorder="1" applyAlignment="1">
      <alignment wrapText="1"/>
    </xf>
    <xf numFmtId="0" fontId="10" fillId="0" borderId="6" xfId="0" applyFont="1" applyBorder="1" applyAlignment="1">
      <alignment vertical="center" wrapText="1"/>
    </xf>
    <xf numFmtId="0" fontId="0" fillId="0" borderId="1" xfId="0" applyBorder="1" applyAlignment="1">
      <alignment vertical="center" wrapText="1"/>
    </xf>
    <xf numFmtId="0" fontId="0" fillId="0" borderId="1" xfId="0" applyBorder="1" applyAlignment="1">
      <alignment wrapText="1"/>
    </xf>
    <xf numFmtId="0" fontId="0" fillId="0" borderId="7" xfId="0" applyBorder="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0" fillId="0" borderId="4" xfId="0" applyBorder="1" applyAlignment="1">
      <alignment vertical="center" wrapText="1"/>
    </xf>
    <xf numFmtId="0" fontId="0" fillId="0" borderId="4" xfId="0" applyBorder="1" applyAlignment="1">
      <alignment wrapText="1"/>
    </xf>
    <xf numFmtId="0" fontId="0" fillId="7" borderId="16" xfId="0" applyFill="1" applyBorder="1" applyAlignment="1">
      <alignment horizontal="center" vertical="center"/>
    </xf>
    <xf numFmtId="0" fontId="0" fillId="7" borderId="15" xfId="0" applyFill="1" applyBorder="1" applyAlignment="1">
      <alignment horizontal="center" vertical="center"/>
    </xf>
    <xf numFmtId="0" fontId="17" fillId="0" borderId="7" xfId="0" applyFont="1" applyBorder="1" applyAlignment="1">
      <alignment horizontal="center" vertical="center"/>
    </xf>
    <xf numFmtId="0" fontId="17" fillId="0" borderId="0" xfId="0" applyFont="1" applyBorder="1" applyAlignment="1">
      <alignment horizontal="center" vertical="center"/>
    </xf>
    <xf numFmtId="0" fontId="17" fillId="7" borderId="16" xfId="0" applyFont="1" applyFill="1" applyBorder="1" applyAlignment="1">
      <alignment horizontal="center" vertical="center" wrapText="1"/>
    </xf>
    <xf numFmtId="0" fontId="17" fillId="7" borderId="12" xfId="0" applyFont="1" applyFill="1" applyBorder="1" applyAlignment="1">
      <alignment horizontal="center" vertical="center" wrapText="1"/>
    </xf>
    <xf numFmtId="0" fontId="17" fillId="7" borderId="15" xfId="0" applyFont="1" applyFill="1" applyBorder="1" applyAlignment="1">
      <alignment horizontal="center" vertical="center" wrapText="1"/>
    </xf>
    <xf numFmtId="0" fontId="0" fillId="0" borderId="0" xfId="0" applyAlignment="1">
      <alignment horizontal="center" vertical="center"/>
    </xf>
    <xf numFmtId="0" fontId="0" fillId="0" borderId="3" xfId="0" applyBorder="1" applyAlignment="1">
      <alignment horizontal="center" vertical="center"/>
    </xf>
    <xf numFmtId="0" fontId="2" fillId="0" borderId="17" xfId="0" applyFont="1" applyBorder="1" applyAlignment="1">
      <alignment horizontal="center" vertical="center"/>
    </xf>
    <xf numFmtId="0" fontId="0" fillId="0" borderId="14" xfId="0" applyBorder="1"/>
    <xf numFmtId="0" fontId="0" fillId="0" borderId="11" xfId="0" applyBorder="1"/>
    <xf numFmtId="0" fontId="6" fillId="0" borderId="6"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2" fillId="0" borderId="7" xfId="0" applyFont="1" applyFill="1" applyBorder="1" applyAlignment="1">
      <alignment horizontal="center" vertical="center"/>
    </xf>
    <xf numFmtId="0" fontId="0" fillId="0" borderId="0" xfId="0" applyFill="1" applyAlignment="1"/>
    <xf numFmtId="0" fontId="2" fillId="0" borderId="6" xfId="0" applyFont="1" applyBorder="1" applyAlignment="1">
      <alignment vertical="top" wrapText="1"/>
    </xf>
    <xf numFmtId="0" fontId="0" fillId="0" borderId="1" xfId="0" applyBorder="1" applyAlignment="1"/>
    <xf numFmtId="0" fontId="0" fillId="0" borderId="2" xfId="0" applyBorder="1" applyAlignment="1"/>
    <xf numFmtId="0" fontId="0" fillId="0" borderId="7" xfId="0" applyBorder="1" applyAlignment="1"/>
    <xf numFmtId="0" fontId="0" fillId="0" borderId="0" xfId="0" applyBorder="1" applyAlignment="1"/>
    <xf numFmtId="0" fontId="0" fillId="0" borderId="3" xfId="0" applyBorder="1" applyAlignment="1"/>
    <xf numFmtId="0" fontId="0" fillId="0" borderId="8" xfId="0" applyBorder="1" applyAlignment="1"/>
    <xf numFmtId="0" fontId="0" fillId="0" borderId="4" xfId="0" applyBorder="1" applyAlignment="1"/>
    <xf numFmtId="0" fontId="0" fillId="0" borderId="5" xfId="0" applyBorder="1" applyAlignment="1"/>
    <xf numFmtId="0" fontId="2" fillId="0" borderId="6" xfId="0" applyFont="1" applyFill="1" applyBorder="1" applyAlignment="1">
      <alignment vertical="top" wrapText="1"/>
    </xf>
    <xf numFmtId="0" fontId="0" fillId="0" borderId="1" xfId="0" applyFill="1" applyBorder="1" applyAlignment="1">
      <alignment wrapText="1"/>
    </xf>
    <xf numFmtId="0" fontId="0" fillId="0" borderId="2" xfId="0" applyFill="1" applyBorder="1" applyAlignment="1">
      <alignment wrapText="1"/>
    </xf>
    <xf numFmtId="0" fontId="0" fillId="0" borderId="7" xfId="0" applyFill="1" applyBorder="1" applyAlignment="1">
      <alignment wrapText="1"/>
    </xf>
    <xf numFmtId="0" fontId="0" fillId="0" borderId="0" xfId="0" applyFill="1" applyBorder="1" applyAlignment="1">
      <alignment wrapText="1"/>
    </xf>
    <xf numFmtId="0" fontId="0" fillId="0" borderId="3" xfId="0" applyFill="1" applyBorder="1" applyAlignment="1">
      <alignment wrapText="1"/>
    </xf>
    <xf numFmtId="0" fontId="0" fillId="0" borderId="8" xfId="0" applyFill="1" applyBorder="1" applyAlignment="1"/>
    <xf numFmtId="0" fontId="0" fillId="0" borderId="4" xfId="0" applyFill="1" applyBorder="1" applyAlignment="1"/>
    <xf numFmtId="0" fontId="0" fillId="0" borderId="5" xfId="0" applyFill="1" applyBorder="1" applyAlignment="1"/>
    <xf numFmtId="0" fontId="0" fillId="0" borderId="1" xfId="0" applyBorder="1" applyAlignment="1">
      <alignment vertical="top" wrapText="1"/>
    </xf>
    <xf numFmtId="0" fontId="0" fillId="0" borderId="2" xfId="0" applyBorder="1" applyAlignment="1">
      <alignment vertical="top" wrapText="1"/>
    </xf>
    <xf numFmtId="0" fontId="0" fillId="0" borderId="7" xfId="0" applyBorder="1" applyAlignment="1">
      <alignment vertical="top" wrapText="1"/>
    </xf>
    <xf numFmtId="0" fontId="0" fillId="0" borderId="0" xfId="0" applyBorder="1" applyAlignment="1">
      <alignment vertical="top" wrapText="1"/>
    </xf>
    <xf numFmtId="0" fontId="0" fillId="0" borderId="3" xfId="0" applyBorder="1" applyAlignment="1">
      <alignment vertical="top" wrapText="1"/>
    </xf>
    <xf numFmtId="0" fontId="2" fillId="0" borderId="1" xfId="0" applyFont="1" applyBorder="1" applyAlignment="1">
      <alignment vertical="top" wrapText="1"/>
    </xf>
    <xf numFmtId="0" fontId="2" fillId="0" borderId="2" xfId="0" applyFont="1" applyBorder="1" applyAlignment="1">
      <alignment vertical="top" wrapText="1"/>
    </xf>
    <xf numFmtId="0" fontId="2" fillId="0" borderId="7" xfId="0" applyFont="1" applyBorder="1" applyAlignment="1">
      <alignment vertical="top" wrapText="1"/>
    </xf>
    <xf numFmtId="0" fontId="2" fillId="0" borderId="0" xfId="0" applyFont="1" applyBorder="1" applyAlignment="1">
      <alignment vertical="top" wrapText="1"/>
    </xf>
    <xf numFmtId="0" fontId="2" fillId="0" borderId="3" xfId="0" applyFont="1" applyBorder="1" applyAlignment="1">
      <alignment vertical="top" wrapText="1"/>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17" xfId="0" applyFont="1" applyBorder="1" applyAlignment="1">
      <alignment horizontal="center" vertical="center" textRotation="255"/>
    </xf>
    <xf numFmtId="0" fontId="0" fillId="0" borderId="11" xfId="0" applyBorder="1" applyAlignment="1"/>
    <xf numFmtId="0" fontId="0" fillId="0" borderId="0" xfId="0" applyAlignment="1"/>
    <xf numFmtId="0" fontId="2" fillId="0" borderId="6"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2" fillId="0" borderId="6" xfId="0" applyFont="1" applyBorder="1" applyAlignment="1">
      <alignment horizontal="left" vertical="center" wrapText="1"/>
    </xf>
    <xf numFmtId="0" fontId="0" fillId="0" borderId="1" xfId="0" applyBorder="1" applyAlignment="1">
      <alignment horizontal="left" vertical="center" wrapText="1"/>
    </xf>
    <xf numFmtId="0" fontId="0" fillId="0" borderId="7" xfId="0" applyBorder="1" applyAlignment="1">
      <alignment horizontal="left" vertical="center" wrapText="1"/>
    </xf>
    <xf numFmtId="0" fontId="0" fillId="0" borderId="0" xfId="0" applyAlignment="1">
      <alignment horizontal="left" vertical="center" wrapText="1"/>
    </xf>
    <xf numFmtId="0" fontId="0" fillId="0" borderId="8" xfId="0" applyBorder="1" applyAlignment="1">
      <alignment horizontal="left" vertical="center" wrapText="1"/>
    </xf>
    <xf numFmtId="0" fontId="0" fillId="0" borderId="4" xfId="0" applyBorder="1" applyAlignment="1">
      <alignment horizontal="left" vertical="center" wrapText="1"/>
    </xf>
    <xf numFmtId="0" fontId="7" fillId="0" borderId="1" xfId="0" applyFont="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vertical="center" wrapText="1"/>
    </xf>
    <xf numFmtId="0" fontId="17" fillId="0" borderId="2" xfId="0" applyFont="1" applyBorder="1" applyAlignment="1">
      <alignment vertical="center" wrapText="1"/>
    </xf>
    <xf numFmtId="0" fontId="2" fillId="0" borderId="7" xfId="0" applyFont="1" applyBorder="1" applyAlignment="1">
      <alignment vertical="center" wrapText="1"/>
    </xf>
    <xf numFmtId="0" fontId="2" fillId="0" borderId="0" xfId="0" applyFont="1" applyBorder="1" applyAlignment="1">
      <alignment vertical="center" wrapText="1"/>
    </xf>
    <xf numFmtId="0" fontId="17" fillId="0" borderId="3" xfId="0" applyFont="1" applyBorder="1" applyAlignment="1">
      <alignment vertical="center" wrapText="1"/>
    </xf>
    <xf numFmtId="0" fontId="2" fillId="0" borderId="8" xfId="0" applyFont="1" applyBorder="1" applyAlignment="1">
      <alignment vertical="center" wrapText="1"/>
    </xf>
    <xf numFmtId="0" fontId="2" fillId="0" borderId="4" xfId="0" applyFont="1" applyBorder="1" applyAlignment="1">
      <alignment vertical="center" wrapText="1"/>
    </xf>
    <xf numFmtId="0" fontId="17" fillId="0" borderId="5" xfId="0" applyFont="1" applyBorder="1" applyAlignment="1">
      <alignment vertical="center" wrapText="1"/>
    </xf>
    <xf numFmtId="0" fontId="0" fillId="0" borderId="1" xfId="0" applyFill="1" applyBorder="1" applyAlignment="1"/>
    <xf numFmtId="0" fontId="0" fillId="0" borderId="2" xfId="0" applyFill="1" applyBorder="1" applyAlignment="1"/>
    <xf numFmtId="0" fontId="0" fillId="0" borderId="7" xfId="0" applyFill="1" applyBorder="1" applyAlignment="1"/>
    <xf numFmtId="0" fontId="0" fillId="0" borderId="0" xfId="0" applyFill="1" applyBorder="1" applyAlignment="1"/>
    <xf numFmtId="0" fontId="0" fillId="0" borderId="3" xfId="0" applyFill="1" applyBorder="1" applyAlignment="1"/>
    <xf numFmtId="0" fontId="0" fillId="0" borderId="7" xfId="0" applyBorder="1" applyAlignment="1">
      <alignment wrapText="1"/>
    </xf>
    <xf numFmtId="0" fontId="0" fillId="0" borderId="0" xfId="0" applyBorder="1" applyAlignment="1">
      <alignment wrapText="1"/>
    </xf>
    <xf numFmtId="0" fontId="0" fillId="0" borderId="8" xfId="0" applyBorder="1" applyAlignment="1">
      <alignment wrapText="1"/>
    </xf>
    <xf numFmtId="0" fontId="17" fillId="0" borderId="1" xfId="0" applyFont="1" applyBorder="1" applyAlignment="1"/>
    <xf numFmtId="0" fontId="17" fillId="0" borderId="2" xfId="0" applyFont="1" applyBorder="1" applyAlignment="1"/>
    <xf numFmtId="0" fontId="17" fillId="0" borderId="0" xfId="0" applyFont="1" applyBorder="1" applyAlignment="1"/>
    <xf numFmtId="0" fontId="17" fillId="0" borderId="3" xfId="0" applyFont="1" applyBorder="1" applyAlignment="1"/>
    <xf numFmtId="0" fontId="17" fillId="0" borderId="4" xfId="0" applyFont="1" applyBorder="1" applyAlignment="1"/>
    <xf numFmtId="0" fontId="17" fillId="0" borderId="5" xfId="0" applyFont="1" applyBorder="1" applyAlignment="1"/>
    <xf numFmtId="0" fontId="17" fillId="0" borderId="1" xfId="0" applyFont="1" applyBorder="1" applyAlignment="1">
      <alignment vertical="center" wrapText="1"/>
    </xf>
    <xf numFmtId="0" fontId="17" fillId="0" borderId="7" xfId="0" applyFont="1" applyBorder="1" applyAlignment="1">
      <alignment vertical="center" wrapText="1"/>
    </xf>
    <xf numFmtId="0" fontId="17" fillId="0" borderId="0" xfId="0" applyFont="1" applyBorder="1" applyAlignment="1">
      <alignment vertical="center" wrapText="1"/>
    </xf>
    <xf numFmtId="0" fontId="17" fillId="0" borderId="8" xfId="0" applyFont="1" applyBorder="1" applyAlignment="1">
      <alignment vertical="center" wrapText="1"/>
    </xf>
    <xf numFmtId="0" fontId="17" fillId="0" borderId="4" xfId="0" applyFont="1" applyBorder="1" applyAlignment="1">
      <alignment vertical="center" wrapText="1"/>
    </xf>
    <xf numFmtId="0" fontId="0" fillId="0" borderId="1" xfId="0" applyBorder="1"/>
    <xf numFmtId="0" fontId="0" fillId="0" borderId="2" xfId="0" applyBorder="1"/>
    <xf numFmtId="0" fontId="0" fillId="0" borderId="7" xfId="0" applyBorder="1"/>
    <xf numFmtId="0" fontId="0" fillId="0" borderId="0" xfId="0"/>
    <xf numFmtId="0" fontId="0" fillId="0" borderId="3" xfId="0" applyBorder="1"/>
    <xf numFmtId="0" fontId="0" fillId="0" borderId="8" xfId="0" applyBorder="1"/>
    <xf numFmtId="0" fontId="0" fillId="0" borderId="4" xfId="0" applyBorder="1"/>
    <xf numFmtId="0" fontId="0" fillId="0" borderId="5" xfId="0" applyBorder="1"/>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0" fillId="0" borderId="5" xfId="0"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5" xfId="0" applyFont="1" applyBorder="1" applyAlignment="1">
      <alignment vertical="center" wrapText="1"/>
    </xf>
    <xf numFmtId="0" fontId="1" fillId="5" borderId="10" xfId="0" applyFont="1" applyFill="1" applyBorder="1" applyAlignment="1">
      <alignment horizontal="center" vertical="center"/>
    </xf>
    <xf numFmtId="0" fontId="2" fillId="0" borderId="6" xfId="0" quotePrefix="1" applyFont="1" applyBorder="1" applyAlignment="1">
      <alignment horizontal="left" vertical="center" wrapText="1"/>
    </xf>
    <xf numFmtId="0" fontId="1" fillId="4" borderId="17" xfId="0" applyFont="1" applyFill="1"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0" fillId="0" borderId="17" xfId="0" applyBorder="1" applyAlignment="1">
      <alignment vertical="center"/>
    </xf>
    <xf numFmtId="0" fontId="0" fillId="0" borderId="14" xfId="0" applyBorder="1" applyAlignment="1">
      <alignment vertical="center"/>
    </xf>
    <xf numFmtId="0" fontId="0" fillId="0" borderId="11" xfId="0" applyBorder="1" applyAlignment="1">
      <alignment vertical="center"/>
    </xf>
    <xf numFmtId="0" fontId="1" fillId="0" borderId="6" xfId="0" applyFont="1" applyBorder="1" applyAlignment="1">
      <alignment horizontal="right" vertical="center"/>
    </xf>
    <xf numFmtId="0" fontId="1" fillId="0" borderId="1" xfId="0" applyFont="1" applyBorder="1" applyAlignment="1">
      <alignment horizontal="right" vertical="center"/>
    </xf>
    <xf numFmtId="0" fontId="1" fillId="0" borderId="7" xfId="0" applyFont="1" applyBorder="1" applyAlignment="1">
      <alignment horizontal="right" vertical="center"/>
    </xf>
    <xf numFmtId="0" fontId="1" fillId="0" borderId="0" xfId="0" applyFont="1" applyBorder="1" applyAlignment="1">
      <alignment horizontal="right" vertical="center"/>
    </xf>
    <xf numFmtId="0" fontId="1" fillId="0" borderId="8" xfId="0" applyFont="1" applyBorder="1" applyAlignment="1">
      <alignment horizontal="right" vertical="center"/>
    </xf>
    <xf numFmtId="0" fontId="1" fillId="0" borderId="4" xfId="0" applyFont="1" applyBorder="1" applyAlignment="1">
      <alignment horizontal="right" vertical="center"/>
    </xf>
    <xf numFmtId="0" fontId="6" fillId="0" borderId="1"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2" fillId="5" borderId="10" xfId="0" applyFont="1" applyFill="1" applyBorder="1" applyAlignment="1">
      <alignment horizontal="center" vertical="center"/>
    </xf>
    <xf numFmtId="0" fontId="2" fillId="0" borderId="10" xfId="0" applyFont="1" applyBorder="1" applyAlignment="1">
      <alignment vertical="center" wrapText="1"/>
    </xf>
    <xf numFmtId="0" fontId="0" fillId="0" borderId="10" xfId="0" applyBorder="1" applyAlignment="1">
      <alignment vertical="center" wrapText="1"/>
    </xf>
    <xf numFmtId="0" fontId="1" fillId="8" borderId="17" xfId="0" applyFont="1" applyFill="1" applyBorder="1" applyAlignment="1">
      <alignment horizontal="center" vertical="center"/>
    </xf>
    <xf numFmtId="0" fontId="0" fillId="0" borderId="14" xfId="0" applyBorder="1" applyAlignment="1"/>
    <xf numFmtId="0" fontId="2" fillId="0" borderId="6" xfId="0" applyFont="1"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5" xfId="0" applyBorder="1" applyAlignment="1">
      <alignment wrapText="1"/>
    </xf>
    <xf numFmtId="0" fontId="9" fillId="0" borderId="6" xfId="0" quotePrefix="1" applyFont="1" applyBorder="1" applyAlignment="1">
      <alignment horizontal="left" vertical="center" wrapText="1"/>
    </xf>
    <xf numFmtId="0" fontId="9" fillId="0" borderId="1" xfId="0" applyFont="1" applyBorder="1" applyAlignment="1">
      <alignment horizontal="left" vertical="center" wrapText="1"/>
    </xf>
    <xf numFmtId="0" fontId="9" fillId="0" borderId="7" xfId="0" applyFont="1" applyBorder="1" applyAlignment="1">
      <alignment horizontal="left" vertical="center" wrapText="1"/>
    </xf>
    <xf numFmtId="0" fontId="9" fillId="0" borderId="0" xfId="0" applyFont="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horizontal="left" vertical="center" wrapText="1"/>
    </xf>
    <xf numFmtId="0" fontId="2" fillId="0" borderId="10" xfId="0" applyFont="1" applyBorder="1" applyAlignment="1" applyProtection="1">
      <alignment vertical="center" wrapText="1"/>
      <protection locked="0"/>
    </xf>
    <xf numFmtId="0" fontId="15" fillId="4" borderId="6" xfId="0" applyFont="1" applyFill="1" applyBorder="1" applyAlignment="1">
      <alignment horizontal="left" vertical="center" wrapText="1"/>
    </xf>
    <xf numFmtId="0" fontId="21" fillId="3" borderId="6" xfId="0" applyFont="1" applyFill="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2" fillId="0" borderId="6" xfId="0" applyFont="1" applyFill="1" applyBorder="1" applyAlignment="1">
      <alignment horizontal="left" vertical="center" wrapText="1"/>
    </xf>
    <xf numFmtId="49" fontId="0" fillId="5" borderId="16" xfId="0" applyNumberFormat="1" applyFill="1" applyBorder="1" applyAlignment="1" applyProtection="1">
      <alignment vertical="center"/>
      <protection locked="0"/>
    </xf>
    <xf numFmtId="49" fontId="0" fillId="5" borderId="12" xfId="0" applyNumberFormat="1" applyFill="1" applyBorder="1" applyAlignment="1" applyProtection="1">
      <alignment vertical="center"/>
      <protection locked="0"/>
    </xf>
    <xf numFmtId="49" fontId="0" fillId="5" borderId="15" xfId="0" applyNumberFormat="1" applyFill="1" applyBorder="1" applyAlignment="1" applyProtection="1">
      <alignment vertical="center"/>
      <protection locked="0"/>
    </xf>
    <xf numFmtId="0" fontId="0" fillId="0" borderId="7" xfId="0" applyBorder="1" applyAlignment="1">
      <alignment horizontal="right" vertical="center"/>
    </xf>
    <xf numFmtId="0" fontId="0" fillId="0" borderId="0" xfId="0" applyAlignment="1">
      <alignment horizontal="right" vertical="center"/>
    </xf>
    <xf numFmtId="0" fontId="0" fillId="5" borderId="16"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49" fontId="0" fillId="8" borderId="16" xfId="0" applyNumberFormat="1" applyFill="1" applyBorder="1" applyAlignment="1" applyProtection="1">
      <alignment vertical="center"/>
      <protection locked="0"/>
    </xf>
    <xf numFmtId="49" fontId="0" fillId="8" borderId="12" xfId="0" applyNumberFormat="1" applyFill="1" applyBorder="1" applyAlignment="1" applyProtection="1">
      <alignment vertical="center"/>
      <protection locked="0"/>
    </xf>
    <xf numFmtId="49" fontId="0" fillId="8" borderId="15" xfId="0" applyNumberFormat="1" applyFill="1" applyBorder="1" applyAlignment="1" applyProtection="1">
      <alignment vertical="center"/>
      <protection locked="0"/>
    </xf>
    <xf numFmtId="0" fontId="0" fillId="8" borderId="16"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0" fontId="2" fillId="15" borderId="10" xfId="0" applyFont="1" applyFill="1" applyBorder="1" applyAlignment="1">
      <alignment horizontal="center" vertical="center"/>
    </xf>
    <xf numFmtId="0" fontId="5" fillId="0" borderId="10" xfId="0" quotePrefix="1" applyFont="1" applyFill="1" applyBorder="1" applyAlignment="1">
      <alignment horizontal="center" vertical="center"/>
    </xf>
    <xf numFmtId="0" fontId="11" fillId="0" borderId="10" xfId="0" applyFont="1" applyBorder="1" applyAlignment="1">
      <alignment horizontal="center" vertical="center"/>
    </xf>
    <xf numFmtId="0" fontId="5" fillId="0" borderId="10" xfId="0" applyFont="1" applyBorder="1" applyAlignment="1">
      <alignment horizontal="center" vertical="center"/>
    </xf>
    <xf numFmtId="0" fontId="17" fillId="9" borderId="6" xfId="0" applyFont="1" applyFill="1" applyBorder="1" applyAlignment="1">
      <alignment horizontal="center" vertical="center" wrapText="1"/>
    </xf>
    <xf numFmtId="0" fontId="0" fillId="9" borderId="1" xfId="0" applyFill="1" applyBorder="1" applyAlignment="1">
      <alignment horizontal="center" vertical="center" wrapText="1"/>
    </xf>
    <xf numFmtId="0" fontId="0" fillId="9" borderId="1" xfId="0" applyFill="1" applyBorder="1" applyAlignment="1">
      <alignment wrapText="1"/>
    </xf>
    <xf numFmtId="0" fontId="0" fillId="9" borderId="2" xfId="0" applyFill="1" applyBorder="1" applyAlignment="1">
      <alignment wrapText="1"/>
    </xf>
    <xf numFmtId="0" fontId="0" fillId="9" borderId="7" xfId="0" applyFill="1" applyBorder="1" applyAlignment="1">
      <alignment horizontal="center" vertical="center" wrapText="1"/>
    </xf>
    <xf numFmtId="0" fontId="0" fillId="9" borderId="0" xfId="0" applyFill="1" applyBorder="1" applyAlignment="1">
      <alignment horizontal="center" vertical="center" wrapText="1"/>
    </xf>
    <xf numFmtId="0" fontId="0" fillId="9" borderId="0" xfId="0" applyFill="1" applyBorder="1" applyAlignment="1">
      <alignment wrapText="1"/>
    </xf>
    <xf numFmtId="0" fontId="0" fillId="9" borderId="3" xfId="0" applyFill="1" applyBorder="1" applyAlignment="1">
      <alignment wrapText="1"/>
    </xf>
    <xf numFmtId="0" fontId="0" fillId="9" borderId="8" xfId="0" applyFill="1" applyBorder="1" applyAlignment="1">
      <alignment horizontal="center" vertical="center" wrapText="1"/>
    </xf>
    <xf numFmtId="0" fontId="0" fillId="9" borderId="4" xfId="0" applyFill="1" applyBorder="1" applyAlignment="1">
      <alignment horizontal="center" vertical="center" wrapText="1"/>
    </xf>
    <xf numFmtId="0" fontId="0" fillId="9" borderId="4" xfId="0" applyFill="1" applyBorder="1" applyAlignment="1">
      <alignment wrapText="1"/>
    </xf>
    <xf numFmtId="0" fontId="0" fillId="9" borderId="5" xfId="0" applyFill="1" applyBorder="1" applyAlignment="1">
      <alignment wrapText="1"/>
    </xf>
    <xf numFmtId="0" fontId="17" fillId="0" borderId="6"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0" fillId="9" borderId="17" xfId="0" applyFill="1" applyBorder="1" applyAlignment="1">
      <alignment horizontal="center" vertical="center" textRotation="255" wrapText="1"/>
    </xf>
    <xf numFmtId="0" fontId="0" fillId="0" borderId="14" xfId="0" applyBorder="1" applyAlignment="1">
      <alignment horizontal="center" vertical="center" textRotation="255" wrapText="1"/>
    </xf>
    <xf numFmtId="0" fontId="0" fillId="0" borderId="11" xfId="0" applyBorder="1" applyAlignment="1">
      <alignment horizontal="center" vertical="center" textRotation="255" wrapText="1"/>
    </xf>
    <xf numFmtId="0" fontId="2" fillId="0" borderId="10" xfId="0" quotePrefix="1" applyFont="1" applyFill="1" applyBorder="1" applyAlignment="1">
      <alignment horizontal="center" vertical="center"/>
    </xf>
    <xf numFmtId="0" fontId="17" fillId="9" borderId="16" xfId="0" applyFont="1" applyFill="1" applyBorder="1" applyAlignment="1">
      <alignment horizontal="center" vertical="center" wrapText="1"/>
    </xf>
    <xf numFmtId="0" fontId="17" fillId="9" borderId="12" xfId="0" applyFont="1" applyFill="1" applyBorder="1" applyAlignment="1">
      <alignment horizontal="center" vertical="center" wrapText="1"/>
    </xf>
    <xf numFmtId="0" fontId="17" fillId="9" borderId="15" xfId="0" applyFont="1" applyFill="1" applyBorder="1" applyAlignment="1">
      <alignment horizontal="center" vertical="center" wrapText="1"/>
    </xf>
    <xf numFmtId="0" fontId="9" fillId="0" borderId="17"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6" xfId="0" applyFont="1" applyBorder="1" applyAlignment="1">
      <alignment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7" xfId="0" applyFont="1" applyBorder="1" applyAlignment="1">
      <alignment vertical="center" wrapText="1"/>
    </xf>
    <xf numFmtId="0" fontId="9" fillId="0" borderId="0" xfId="0" applyFont="1" applyBorder="1" applyAlignment="1">
      <alignment vertical="center" wrapText="1"/>
    </xf>
    <xf numFmtId="0" fontId="9" fillId="0" borderId="3" xfId="0" applyFont="1" applyBorder="1" applyAlignment="1">
      <alignment vertical="center" wrapText="1"/>
    </xf>
    <xf numFmtId="0" fontId="9" fillId="0" borderId="8" xfId="0" applyFont="1" applyBorder="1" applyAlignment="1">
      <alignment vertical="center" wrapText="1"/>
    </xf>
    <xf numFmtId="0" fontId="9" fillId="0" borderId="4"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top" wrapText="1"/>
    </xf>
    <xf numFmtId="0" fontId="9" fillId="0" borderId="1" xfId="0" applyFont="1" applyBorder="1" applyAlignment="1">
      <alignment vertical="top"/>
    </xf>
    <xf numFmtId="0" fontId="9" fillId="0" borderId="2" xfId="0" applyFont="1" applyBorder="1" applyAlignment="1">
      <alignment vertical="top"/>
    </xf>
    <xf numFmtId="0" fontId="9" fillId="0" borderId="7" xfId="0" applyFont="1" applyBorder="1" applyAlignment="1">
      <alignment vertical="top"/>
    </xf>
    <xf numFmtId="0" fontId="9" fillId="0" borderId="0" xfId="0" applyFont="1" applyBorder="1" applyAlignment="1">
      <alignment vertical="top"/>
    </xf>
    <xf numFmtId="0" fontId="9" fillId="0" borderId="3" xfId="0" applyFont="1" applyBorder="1" applyAlignment="1">
      <alignment vertical="top"/>
    </xf>
    <xf numFmtId="0" fontId="9" fillId="0" borderId="8" xfId="0" applyFont="1" applyBorder="1" applyAlignment="1">
      <alignment vertical="top"/>
    </xf>
    <xf numFmtId="0" fontId="9" fillId="0" borderId="4" xfId="0" applyFont="1" applyBorder="1" applyAlignment="1">
      <alignment vertical="top"/>
    </xf>
    <xf numFmtId="0" fontId="9" fillId="0" borderId="5" xfId="0" applyFont="1" applyBorder="1" applyAlignment="1">
      <alignment vertical="top"/>
    </xf>
    <xf numFmtId="0" fontId="9" fillId="0" borderId="6" xfId="0" applyFont="1" applyFill="1" applyBorder="1" applyAlignment="1">
      <alignment horizontal="center" vertical="center" textRotation="255" wrapText="1" shrinkToFit="1"/>
    </xf>
    <xf numFmtId="0" fontId="9" fillId="0" borderId="2" xfId="0" applyFont="1" applyFill="1" applyBorder="1" applyAlignment="1">
      <alignment horizontal="center" vertical="center" textRotation="255" wrapText="1" shrinkToFit="1"/>
    </xf>
    <xf numFmtId="0" fontId="9" fillId="0" borderId="7" xfId="0" applyFont="1" applyFill="1" applyBorder="1" applyAlignment="1">
      <alignment horizontal="center" vertical="center" textRotation="255" wrapText="1" shrinkToFit="1"/>
    </xf>
    <xf numFmtId="0" fontId="9" fillId="0" borderId="3" xfId="0" applyFont="1" applyFill="1" applyBorder="1" applyAlignment="1">
      <alignment horizontal="center" vertical="center" textRotation="255" wrapText="1" shrinkToFit="1"/>
    </xf>
    <xf numFmtId="0" fontId="9" fillId="0" borderId="8" xfId="0" applyFont="1" applyFill="1" applyBorder="1" applyAlignment="1">
      <alignment horizontal="center" vertical="center" textRotation="255" wrapText="1" shrinkToFit="1"/>
    </xf>
    <xf numFmtId="0" fontId="9" fillId="0" borderId="5" xfId="0" applyFont="1" applyFill="1" applyBorder="1" applyAlignment="1">
      <alignment horizontal="center" vertical="center" textRotation="255" wrapText="1" shrinkToFit="1"/>
    </xf>
    <xf numFmtId="0" fontId="34" fillId="0" borderId="10" xfId="0" applyFont="1" applyBorder="1" applyAlignment="1">
      <alignment vertical="center" wrapText="1"/>
    </xf>
    <xf numFmtId="0" fontId="34" fillId="0" borderId="10" xfId="0" quotePrefix="1" applyFont="1" applyFill="1" applyBorder="1" applyAlignment="1">
      <alignment horizontal="left" vertical="center" wrapText="1"/>
    </xf>
    <xf numFmtId="0" fontId="34" fillId="0" borderId="10" xfId="0" applyFont="1" applyFill="1" applyBorder="1" applyAlignment="1">
      <alignment vertical="center" wrapText="1"/>
    </xf>
    <xf numFmtId="0" fontId="9" fillId="13" borderId="7" xfId="0" applyFont="1" applyFill="1" applyBorder="1" applyAlignment="1">
      <alignment horizontal="center" vertical="center" wrapText="1"/>
    </xf>
    <xf numFmtId="0" fontId="9" fillId="0" borderId="23" xfId="0" quotePrefix="1" applyFont="1" applyFill="1" applyBorder="1" applyAlignment="1">
      <alignment horizontal="left" vertical="center" wrapText="1"/>
    </xf>
    <xf numFmtId="0" fontId="9" fillId="0" borderId="23" xfId="0" applyFont="1" applyFill="1" applyBorder="1" applyAlignment="1">
      <alignment vertical="center" wrapText="1"/>
    </xf>
    <xf numFmtId="0" fontId="9" fillId="0" borderId="22" xfId="0" applyFont="1" applyFill="1" applyBorder="1" applyAlignment="1">
      <alignment vertical="center" wrapText="1"/>
    </xf>
    <xf numFmtId="0" fontId="9" fillId="0" borderId="0" xfId="0" applyFont="1" applyFill="1" applyBorder="1" applyAlignment="1">
      <alignment vertical="center" wrapText="1"/>
    </xf>
    <xf numFmtId="0" fontId="9" fillId="0" borderId="3" xfId="0" applyFont="1" applyFill="1" applyBorder="1" applyAlignment="1">
      <alignment vertical="center" wrapText="1"/>
    </xf>
    <xf numFmtId="0" fontId="9" fillId="0" borderId="27" xfId="0" applyFont="1" applyFill="1" applyBorder="1" applyAlignment="1">
      <alignment vertical="center" wrapText="1"/>
    </xf>
    <xf numFmtId="0" fontId="9" fillId="0" borderId="26" xfId="0" applyFont="1" applyFill="1" applyBorder="1" applyAlignment="1">
      <alignment vertical="center" wrapText="1"/>
    </xf>
    <xf numFmtId="0" fontId="9" fillId="0" borderId="24" xfId="0" applyFont="1" applyBorder="1" applyAlignment="1">
      <alignment vertical="center"/>
    </xf>
    <xf numFmtId="0" fontId="9" fillId="0" borderId="23" xfId="0" applyFont="1" applyBorder="1" applyAlignment="1">
      <alignment vertical="center"/>
    </xf>
    <xf numFmtId="0" fontId="9" fillId="0" borderId="22" xfId="0" applyFont="1" applyBorder="1" applyAlignment="1">
      <alignment vertical="center"/>
    </xf>
    <xf numFmtId="0" fontId="9" fillId="0" borderId="7" xfId="0" applyFont="1" applyBorder="1" applyAlignment="1">
      <alignment vertical="center"/>
    </xf>
    <xf numFmtId="0" fontId="9" fillId="0" borderId="0" xfId="0" applyFont="1" applyBorder="1" applyAlignment="1">
      <alignment vertical="center"/>
    </xf>
    <xf numFmtId="0" fontId="9" fillId="0" borderId="3" xfId="0" applyFont="1" applyBorder="1" applyAlignment="1">
      <alignment vertical="center"/>
    </xf>
    <xf numFmtId="0" fontId="9" fillId="0" borderId="8"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9" fillId="0" borderId="17" xfId="0" applyFont="1" applyBorder="1" applyAlignment="1">
      <alignment horizontal="center" vertical="center"/>
    </xf>
    <xf numFmtId="0" fontId="9" fillId="0" borderId="14" xfId="0" applyFont="1" applyBorder="1" applyAlignment="1">
      <alignment horizontal="center" vertical="center"/>
    </xf>
    <xf numFmtId="0" fontId="9" fillId="0" borderId="11" xfId="0" applyFont="1" applyBorder="1" applyAlignment="1">
      <alignment horizontal="center" vertical="center"/>
    </xf>
    <xf numFmtId="0" fontId="9" fillId="0" borderId="24" xfId="0" applyFont="1" applyBorder="1" applyAlignment="1">
      <alignment vertical="center" wrapText="1"/>
    </xf>
    <xf numFmtId="0" fontId="9" fillId="0" borderId="23" xfId="0" applyFont="1" applyBorder="1" applyAlignment="1">
      <alignment vertical="center" wrapText="1"/>
    </xf>
    <xf numFmtId="0" fontId="9" fillId="0" borderId="22" xfId="0" applyFont="1" applyBorder="1" applyAlignment="1">
      <alignment vertical="center" wrapText="1"/>
    </xf>
    <xf numFmtId="0" fontId="9" fillId="0" borderId="28" xfId="0" applyFont="1" applyBorder="1" applyAlignment="1">
      <alignment vertical="center" wrapText="1"/>
    </xf>
    <xf numFmtId="0" fontId="9" fillId="0" borderId="27" xfId="0" applyFont="1" applyBorder="1" applyAlignment="1">
      <alignment vertical="center" wrapText="1"/>
    </xf>
    <xf numFmtId="0" fontId="9" fillId="0" borderId="26" xfId="0" applyFont="1" applyBorder="1" applyAlignment="1">
      <alignment vertical="center" wrapText="1"/>
    </xf>
    <xf numFmtId="0" fontId="9" fillId="13" borderId="8" xfId="0" applyFont="1" applyFill="1" applyBorder="1" applyAlignment="1">
      <alignment horizontal="center" vertical="center" wrapText="1"/>
    </xf>
    <xf numFmtId="0" fontId="9" fillId="0" borderId="0" xfId="0" quotePrefix="1" applyFont="1" applyFill="1" applyBorder="1" applyAlignment="1">
      <alignment horizontal="left" vertical="center" wrapText="1"/>
    </xf>
    <xf numFmtId="0" fontId="9" fillId="0" borderId="4" xfId="0" applyFont="1" applyFill="1" applyBorder="1" applyAlignment="1">
      <alignment vertical="center" wrapText="1"/>
    </xf>
    <xf numFmtId="0" fontId="9" fillId="0" borderId="5" xfId="0" applyFont="1" applyFill="1" applyBorder="1" applyAlignment="1">
      <alignment vertical="center" wrapText="1"/>
    </xf>
    <xf numFmtId="0" fontId="9" fillId="0" borderId="6" xfId="0" quotePrefix="1" applyFont="1" applyBorder="1" applyAlignment="1">
      <alignment horizontal="center" vertical="center" textRotation="255" wrapText="1"/>
    </xf>
    <xf numFmtId="0" fontId="9" fillId="0" borderId="2" xfId="0" quotePrefix="1" applyFont="1" applyBorder="1" applyAlignment="1">
      <alignment horizontal="center" vertical="center" textRotation="255" wrapText="1"/>
    </xf>
    <xf numFmtId="0" fontId="9" fillId="0" borderId="7" xfId="0" quotePrefix="1" applyFont="1" applyBorder="1" applyAlignment="1">
      <alignment horizontal="center" vertical="center" textRotation="255" wrapText="1"/>
    </xf>
    <xf numFmtId="0" fontId="9" fillId="0" borderId="3" xfId="0" quotePrefix="1" applyFont="1" applyBorder="1" applyAlignment="1">
      <alignment horizontal="center" vertical="center" textRotation="255" wrapText="1"/>
    </xf>
    <xf numFmtId="0" fontId="9" fillId="0" borderId="8" xfId="0" quotePrefix="1" applyFont="1" applyBorder="1" applyAlignment="1">
      <alignment horizontal="center" vertical="center" textRotation="255" wrapText="1"/>
    </xf>
    <xf numFmtId="0" fontId="9" fillId="0" borderId="5" xfId="0" quotePrefix="1" applyFont="1" applyBorder="1" applyAlignment="1">
      <alignment horizontal="center" vertical="center" textRotation="255" wrapText="1"/>
    </xf>
    <xf numFmtId="0" fontId="9" fillId="12" borderId="6" xfId="0" quotePrefix="1" applyFont="1" applyFill="1" applyBorder="1" applyAlignment="1">
      <alignment horizontal="left" vertical="center" wrapText="1"/>
    </xf>
    <xf numFmtId="0" fontId="9" fillId="12" borderId="1" xfId="0" applyFont="1" applyFill="1" applyBorder="1" applyAlignment="1">
      <alignment vertical="center" wrapText="1"/>
    </xf>
    <xf numFmtId="0" fontId="9" fillId="12" borderId="2" xfId="0" applyFont="1" applyFill="1" applyBorder="1" applyAlignment="1">
      <alignment vertical="center" wrapText="1"/>
    </xf>
    <xf numFmtId="0" fontId="9" fillId="12" borderId="7" xfId="0" applyFont="1" applyFill="1" applyBorder="1" applyAlignment="1">
      <alignment vertical="center" wrapText="1"/>
    </xf>
    <xf numFmtId="0" fontId="9" fillId="12" borderId="0" xfId="0" applyFont="1" applyFill="1" applyBorder="1" applyAlignment="1">
      <alignment vertical="center" wrapText="1"/>
    </xf>
    <xf numFmtId="0" fontId="9" fillId="12" borderId="3" xfId="0" applyFont="1" applyFill="1" applyBorder="1" applyAlignment="1">
      <alignment vertical="center" wrapText="1"/>
    </xf>
    <xf numFmtId="0" fontId="9" fillId="12" borderId="8" xfId="0" applyFont="1" applyFill="1" applyBorder="1" applyAlignment="1">
      <alignment vertical="center" wrapText="1"/>
    </xf>
    <xf numFmtId="0" fontId="9" fillId="12" borderId="4" xfId="0" applyFont="1" applyFill="1" applyBorder="1" applyAlignment="1">
      <alignment vertical="center" wrapText="1"/>
    </xf>
    <xf numFmtId="0" fontId="9" fillId="12" borderId="5" xfId="0" applyFont="1" applyFill="1" applyBorder="1" applyAlignment="1">
      <alignment vertical="center" wrapText="1"/>
    </xf>
    <xf numFmtId="0" fontId="34" fillId="0" borderId="10" xfId="0" quotePrefix="1" applyFont="1" applyBorder="1" applyAlignment="1">
      <alignment horizontal="left" vertical="center" wrapText="1"/>
    </xf>
    <xf numFmtId="0" fontId="9" fillId="0" borderId="1" xfId="0" applyFont="1" applyBorder="1" applyAlignment="1">
      <alignment vertical="top" wrapText="1"/>
    </xf>
    <xf numFmtId="0" fontId="9" fillId="0" borderId="2" xfId="0" applyFont="1" applyBorder="1" applyAlignment="1">
      <alignment vertical="top" wrapText="1"/>
    </xf>
    <xf numFmtId="0" fontId="9" fillId="0" borderId="7" xfId="0" applyFont="1" applyBorder="1" applyAlignment="1">
      <alignment vertical="top" wrapText="1"/>
    </xf>
    <xf numFmtId="0" fontId="9" fillId="0" borderId="0" xfId="0" applyFont="1" applyBorder="1" applyAlignment="1">
      <alignment vertical="top" wrapText="1"/>
    </xf>
    <xf numFmtId="0" fontId="9" fillId="0" borderId="3" xfId="0" applyFont="1" applyBorder="1" applyAlignment="1">
      <alignment vertical="top" wrapText="1"/>
    </xf>
    <xf numFmtId="0" fontId="9" fillId="0" borderId="8" xfId="0" applyFont="1" applyBorder="1" applyAlignment="1">
      <alignment vertical="top" wrapText="1"/>
    </xf>
    <xf numFmtId="0" fontId="9" fillId="0" borderId="4" xfId="0" applyFont="1" applyBorder="1" applyAlignment="1">
      <alignment vertical="top" wrapText="1"/>
    </xf>
    <xf numFmtId="0" fontId="9" fillId="0" borderId="5" xfId="0" applyFont="1" applyBorder="1" applyAlignment="1">
      <alignment vertical="top" wrapText="1"/>
    </xf>
    <xf numFmtId="0" fontId="9" fillId="0" borderId="25" xfId="0" quotePrefix="1" applyFont="1" applyBorder="1" applyAlignment="1">
      <alignment horizontal="left" vertical="center" wrapText="1"/>
    </xf>
    <xf numFmtId="0" fontId="9" fillId="0" borderId="21" xfId="0" applyFont="1" applyBorder="1" applyAlignment="1">
      <alignment vertical="center" wrapText="1"/>
    </xf>
    <xf numFmtId="0" fontId="9" fillId="0" borderId="21" xfId="0" quotePrefix="1" applyFont="1" applyBorder="1" applyAlignment="1">
      <alignment horizontal="left" vertical="center" wrapText="1"/>
    </xf>
    <xf numFmtId="0" fontId="9" fillId="0" borderId="19" xfId="0" applyFont="1" applyBorder="1" applyAlignment="1">
      <alignment vertical="center" wrapText="1"/>
    </xf>
    <xf numFmtId="0" fontId="9" fillId="0" borderId="28" xfId="0" applyFont="1" applyBorder="1" applyAlignment="1">
      <alignment vertical="center"/>
    </xf>
    <xf numFmtId="0" fontId="9" fillId="0" borderId="27" xfId="0" applyFont="1" applyBorder="1" applyAlignment="1">
      <alignment vertical="center"/>
    </xf>
    <xf numFmtId="0" fontId="9" fillId="0" borderId="26" xfId="0" applyFont="1" applyBorder="1" applyAlignment="1">
      <alignment vertical="center"/>
    </xf>
    <xf numFmtId="0" fontId="9" fillId="0" borderId="29" xfId="0" applyFont="1" applyBorder="1" applyAlignment="1">
      <alignment vertical="center" wrapText="1"/>
    </xf>
    <xf numFmtId="0" fontId="9" fillId="0" borderId="23" xfId="0" quotePrefix="1" applyFont="1" applyBorder="1" applyAlignment="1">
      <alignment horizontal="left" vertical="center" wrapText="1"/>
    </xf>
    <xf numFmtId="0" fontId="9" fillId="0" borderId="22" xfId="0" quotePrefix="1" applyFont="1" applyBorder="1" applyAlignment="1">
      <alignment horizontal="left" vertical="center" wrapText="1"/>
    </xf>
    <xf numFmtId="0" fontId="9" fillId="0" borderId="0" xfId="0" quotePrefix="1" applyFont="1" applyBorder="1" applyAlignment="1">
      <alignment horizontal="left" vertical="center" wrapText="1"/>
    </xf>
    <xf numFmtId="0" fontId="9" fillId="0" borderId="3" xfId="0" quotePrefix="1" applyFont="1" applyBorder="1" applyAlignment="1">
      <alignment horizontal="left" vertical="center" wrapText="1"/>
    </xf>
    <xf numFmtId="0" fontId="9" fillId="0" borderId="19" xfId="0" quotePrefix="1" applyFont="1" applyBorder="1" applyAlignment="1">
      <alignment horizontal="left" vertical="center" wrapText="1"/>
    </xf>
    <xf numFmtId="0" fontId="9" fillId="0" borderId="4" xfId="0" quotePrefix="1" applyFont="1" applyBorder="1" applyAlignment="1">
      <alignment horizontal="left" vertical="center" wrapText="1"/>
    </xf>
    <xf numFmtId="0" fontId="9" fillId="0" borderId="5" xfId="0" quotePrefix="1" applyFont="1" applyBorder="1" applyAlignment="1">
      <alignment horizontal="left" vertical="center" wrapText="1"/>
    </xf>
    <xf numFmtId="0" fontId="9" fillId="0" borderId="1" xfId="0" quotePrefix="1" applyFont="1" applyBorder="1" applyAlignment="1">
      <alignment horizontal="left" vertical="center" wrapText="1"/>
    </xf>
    <xf numFmtId="0" fontId="9" fillId="0" borderId="2" xfId="0" quotePrefix="1" applyFont="1" applyBorder="1" applyAlignment="1">
      <alignment horizontal="left" vertical="center" wrapText="1"/>
    </xf>
    <xf numFmtId="0" fontId="9" fillId="0" borderId="7" xfId="0" quotePrefix="1" applyFont="1" applyBorder="1" applyAlignment="1">
      <alignment horizontal="left" vertical="center" wrapText="1"/>
    </xf>
    <xf numFmtId="0" fontId="9" fillId="0" borderId="8" xfId="0" quotePrefix="1" applyFont="1" applyBorder="1" applyAlignment="1">
      <alignment horizontal="left" vertical="center" wrapText="1"/>
    </xf>
    <xf numFmtId="0" fontId="9" fillId="8" borderId="7" xfId="0" applyFont="1" applyFill="1" applyBorder="1" applyAlignment="1">
      <alignment vertical="center" wrapText="1"/>
    </xf>
    <xf numFmtId="0" fontId="9" fillId="8" borderId="8" xfId="0" applyFont="1" applyFill="1" applyBorder="1" applyAlignment="1">
      <alignment vertical="center" wrapText="1"/>
    </xf>
    <xf numFmtId="0" fontId="9" fillId="8" borderId="0" xfId="0" applyFont="1" applyFill="1" applyAlignment="1">
      <alignment vertical="center" wrapText="1"/>
    </xf>
    <xf numFmtId="0" fontId="9" fillId="2" borderId="30" xfId="0" quotePrefix="1" applyFont="1" applyFill="1" applyBorder="1" applyAlignment="1">
      <alignment horizontal="left" vertical="center" wrapText="1"/>
    </xf>
    <xf numFmtId="0" fontId="9" fillId="2" borderId="1" xfId="0" quotePrefix="1" applyFont="1" applyFill="1" applyBorder="1" applyAlignment="1">
      <alignment horizontal="left" vertical="center" wrapText="1"/>
    </xf>
    <xf numFmtId="0" fontId="9" fillId="2" borderId="2" xfId="0" quotePrefix="1" applyFont="1" applyFill="1" applyBorder="1" applyAlignment="1">
      <alignment horizontal="left" vertical="center" wrapText="1"/>
    </xf>
    <xf numFmtId="0" fontId="9" fillId="2" borderId="21" xfId="0" quotePrefix="1" applyFont="1" applyFill="1" applyBorder="1" applyAlignment="1">
      <alignment horizontal="left" vertical="center" wrapText="1"/>
    </xf>
    <xf numFmtId="0" fontId="9" fillId="2" borderId="0" xfId="0" quotePrefix="1" applyFont="1" applyFill="1" applyBorder="1" applyAlignment="1">
      <alignment horizontal="left" vertical="center" wrapText="1"/>
    </xf>
    <xf numFmtId="0" fontId="9" fillId="2" borderId="3" xfId="0" quotePrefix="1" applyFont="1" applyFill="1" applyBorder="1" applyAlignment="1">
      <alignment horizontal="left" vertical="center" wrapText="1"/>
    </xf>
    <xf numFmtId="0" fontId="9" fillId="2" borderId="29" xfId="0" quotePrefix="1" applyFont="1" applyFill="1" applyBorder="1" applyAlignment="1">
      <alignment horizontal="left" vertical="center" wrapText="1"/>
    </xf>
    <xf numFmtId="0" fontId="9" fillId="2" borderId="27" xfId="0" quotePrefix="1" applyFont="1" applyFill="1" applyBorder="1" applyAlignment="1">
      <alignment horizontal="left" vertical="center" wrapText="1"/>
    </xf>
    <xf numFmtId="0" fontId="9" fillId="2" borderId="26" xfId="0" quotePrefix="1" applyFont="1" applyFill="1" applyBorder="1" applyAlignment="1">
      <alignment horizontal="left" vertical="center" wrapText="1"/>
    </xf>
    <xf numFmtId="0" fontId="9" fillId="0" borderId="6" xfId="0" applyFont="1" applyBorder="1" applyAlignment="1">
      <alignment horizontal="center" vertical="center" textRotation="255" wrapText="1"/>
    </xf>
    <xf numFmtId="0" fontId="9" fillId="0" borderId="2" xfId="0" applyFont="1" applyBorder="1" applyAlignment="1">
      <alignment horizontal="center" vertical="center" textRotation="255" wrapText="1"/>
    </xf>
    <xf numFmtId="0" fontId="9" fillId="0" borderId="7" xfId="0" applyFont="1" applyBorder="1" applyAlignment="1">
      <alignment horizontal="center" vertical="center" textRotation="255" wrapText="1"/>
    </xf>
    <xf numFmtId="0" fontId="9" fillId="0" borderId="3" xfId="0" applyFont="1" applyBorder="1" applyAlignment="1">
      <alignment horizontal="center" vertical="center" textRotation="255" wrapText="1"/>
    </xf>
    <xf numFmtId="0" fontId="9" fillId="0" borderId="8" xfId="0" applyFont="1" applyBorder="1" applyAlignment="1">
      <alignment horizontal="center" vertical="center" textRotation="255" wrapText="1"/>
    </xf>
    <xf numFmtId="0" fontId="9" fillId="0" borderId="5" xfId="0" applyFont="1" applyBorder="1" applyAlignment="1">
      <alignment horizontal="center" vertical="center" textRotation="255" wrapText="1"/>
    </xf>
    <xf numFmtId="0" fontId="9" fillId="4" borderId="10" xfId="0" applyFont="1" applyFill="1" applyBorder="1" applyAlignment="1">
      <alignment horizontal="center" vertical="center"/>
    </xf>
    <xf numFmtId="0" fontId="9" fillId="0" borderId="6" xfId="0" applyFont="1" applyBorder="1" applyAlignment="1">
      <alignment vertical="center" textRotation="255" wrapText="1"/>
    </xf>
    <xf numFmtId="0" fontId="9" fillId="0" borderId="2" xfId="0" applyFont="1" applyBorder="1" applyAlignment="1">
      <alignment vertical="center" textRotation="255" wrapText="1"/>
    </xf>
    <xf numFmtId="0" fontId="9" fillId="0" borderId="7" xfId="0" applyFont="1" applyBorder="1" applyAlignment="1">
      <alignment vertical="center" textRotation="255" wrapText="1"/>
    </xf>
    <xf numFmtId="0" fontId="9" fillId="0" borderId="3" xfId="0" applyFont="1" applyBorder="1" applyAlignment="1">
      <alignment vertical="center" textRotation="255" wrapText="1"/>
    </xf>
    <xf numFmtId="0" fontId="9" fillId="0" borderId="8" xfId="0" applyFont="1" applyBorder="1" applyAlignment="1">
      <alignment vertical="center" textRotation="255" wrapText="1"/>
    </xf>
    <xf numFmtId="0" fontId="9" fillId="0" borderId="5" xfId="0" applyFont="1" applyBorder="1" applyAlignment="1">
      <alignment vertical="center" textRotation="255" wrapText="1"/>
    </xf>
    <xf numFmtId="0" fontId="9" fillId="2" borderId="6" xfId="0" quotePrefix="1" applyFont="1" applyFill="1" applyBorder="1" applyAlignment="1">
      <alignment horizontal="left"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7" xfId="0" applyFont="1" applyFill="1" applyBorder="1" applyAlignment="1">
      <alignment vertical="center" wrapText="1"/>
    </xf>
    <xf numFmtId="0" fontId="9" fillId="2" borderId="0" xfId="0" applyFont="1" applyFill="1" applyBorder="1" applyAlignment="1">
      <alignment vertical="center" wrapText="1"/>
    </xf>
    <xf numFmtId="0" fontId="9" fillId="2" borderId="3" xfId="0" applyFont="1" applyFill="1" applyBorder="1" applyAlignment="1">
      <alignment vertical="center" wrapText="1"/>
    </xf>
    <xf numFmtId="0" fontId="9" fillId="2" borderId="8" xfId="0" applyFont="1" applyFill="1" applyBorder="1" applyAlignment="1">
      <alignment vertical="center" wrapText="1"/>
    </xf>
    <xf numFmtId="0" fontId="9" fillId="2" borderId="4" xfId="0" applyFont="1" applyFill="1" applyBorder="1" applyAlignment="1">
      <alignment vertical="center" wrapText="1"/>
    </xf>
    <xf numFmtId="0" fontId="9" fillId="2" borderId="5" xfId="0" applyFont="1" applyFill="1" applyBorder="1" applyAlignment="1">
      <alignment vertical="center" wrapText="1"/>
    </xf>
    <xf numFmtId="0" fontId="9" fillId="2" borderId="25" xfId="0" quotePrefix="1" applyFont="1" applyFill="1" applyBorder="1" applyAlignment="1">
      <alignment horizontal="left" vertical="center" wrapText="1"/>
    </xf>
    <xf numFmtId="0" fontId="9" fillId="2" borderId="23" xfId="0" quotePrefix="1" applyFont="1" applyFill="1" applyBorder="1" applyAlignment="1">
      <alignment horizontal="left" vertical="center" wrapText="1"/>
    </xf>
    <xf numFmtId="0" fontId="9" fillId="2" borderId="22" xfId="0" quotePrefix="1" applyFont="1" applyFill="1" applyBorder="1" applyAlignment="1">
      <alignment horizontal="left" vertical="center" wrapText="1"/>
    </xf>
    <xf numFmtId="0" fontId="9" fillId="2" borderId="7" xfId="0" quotePrefix="1" applyFont="1" applyFill="1" applyBorder="1" applyAlignment="1">
      <alignment horizontal="left" vertical="center" wrapText="1"/>
    </xf>
    <xf numFmtId="0" fontId="14" fillId="0" borderId="6" xfId="0" applyFont="1" applyBorder="1" applyAlignment="1">
      <alignment vertical="center"/>
    </xf>
    <xf numFmtId="0" fontId="14" fillId="0" borderId="1" xfId="0" applyFont="1" applyBorder="1" applyAlignment="1">
      <alignment vertical="center"/>
    </xf>
    <xf numFmtId="0" fontId="14" fillId="0" borderId="2" xfId="0" applyFont="1" applyBorder="1" applyAlignment="1">
      <alignment vertical="center"/>
    </xf>
    <xf numFmtId="0" fontId="14" fillId="0" borderId="7" xfId="0" applyFont="1" applyBorder="1" applyAlignment="1">
      <alignment vertical="center"/>
    </xf>
    <xf numFmtId="0" fontId="14" fillId="0" borderId="0" xfId="0" applyFont="1" applyBorder="1" applyAlignment="1">
      <alignment vertical="center"/>
    </xf>
    <xf numFmtId="0" fontId="14" fillId="0" borderId="3" xfId="0" applyFont="1" applyBorder="1" applyAlignment="1">
      <alignment vertical="center"/>
    </xf>
    <xf numFmtId="0" fontId="14" fillId="0" borderId="8" xfId="0" applyFont="1" applyBorder="1" applyAlignment="1">
      <alignment vertical="center"/>
    </xf>
    <xf numFmtId="0" fontId="14" fillId="0" borderId="4" xfId="0" applyFont="1" applyBorder="1" applyAlignment="1">
      <alignment vertical="center"/>
    </xf>
    <xf numFmtId="0" fontId="14" fillId="0" borderId="5" xfId="0" applyFont="1" applyBorder="1" applyAlignment="1">
      <alignment vertical="center"/>
    </xf>
    <xf numFmtId="0" fontId="9" fillId="0" borderId="24" xfId="0" applyFont="1" applyBorder="1" applyAlignment="1">
      <alignment vertical="top" wrapText="1"/>
    </xf>
    <xf numFmtId="0" fontId="9" fillId="0" borderId="23" xfId="0" applyFont="1" applyBorder="1" applyAlignment="1">
      <alignment vertical="top" wrapText="1"/>
    </xf>
    <xf numFmtId="0" fontId="9" fillId="0" borderId="22" xfId="0" applyFont="1" applyBorder="1" applyAlignment="1">
      <alignment vertical="top" wrapText="1"/>
    </xf>
    <xf numFmtId="0" fontId="9" fillId="0" borderId="28" xfId="0" applyFont="1" applyBorder="1" applyAlignment="1">
      <alignment vertical="top" wrapText="1"/>
    </xf>
    <xf numFmtId="0" fontId="9" fillId="0" borderId="27" xfId="0" applyFont="1" applyBorder="1" applyAlignment="1">
      <alignment vertical="top" wrapText="1"/>
    </xf>
    <xf numFmtId="0" fontId="9" fillId="0" borderId="26" xfId="0" applyFont="1" applyBorder="1" applyAlignment="1">
      <alignment vertical="top" wrapText="1"/>
    </xf>
    <xf numFmtId="0" fontId="9" fillId="0" borderId="6"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8" borderId="6" xfId="0" quotePrefix="1" applyFont="1" applyFill="1" applyBorder="1" applyAlignment="1">
      <alignment horizontal="left" vertical="center" wrapText="1"/>
    </xf>
    <xf numFmtId="0" fontId="9" fillId="8" borderId="1" xfId="0" quotePrefix="1" applyFont="1" applyFill="1" applyBorder="1" applyAlignment="1">
      <alignment horizontal="left" vertical="center" wrapText="1"/>
    </xf>
    <xf numFmtId="0" fontId="9" fillId="8" borderId="2" xfId="0" quotePrefix="1" applyFont="1" applyFill="1" applyBorder="1" applyAlignment="1">
      <alignment horizontal="left" vertical="center" wrapText="1"/>
    </xf>
    <xf numFmtId="0" fontId="9" fillId="8" borderId="7" xfId="0" quotePrefix="1" applyFont="1" applyFill="1" applyBorder="1" applyAlignment="1">
      <alignment horizontal="left" vertical="center" wrapText="1"/>
    </xf>
    <xf numFmtId="0" fontId="9" fillId="8" borderId="0" xfId="0" quotePrefix="1" applyFont="1" applyFill="1" applyBorder="1" applyAlignment="1">
      <alignment horizontal="left" vertical="center" wrapText="1"/>
    </xf>
    <xf numFmtId="0" fontId="9" fillId="8" borderId="3" xfId="0" quotePrefix="1" applyFont="1" applyFill="1" applyBorder="1" applyAlignment="1">
      <alignment horizontal="left" vertical="center" wrapText="1"/>
    </xf>
    <xf numFmtId="0" fontId="9" fillId="0" borderId="4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Border="1" applyAlignment="1">
      <alignment horizontal="left" vertical="center" wrapText="1"/>
    </xf>
    <xf numFmtId="0" fontId="9" fillId="0" borderId="2" xfId="0" applyFont="1" applyBorder="1" applyAlignment="1">
      <alignment horizontal="left" vertical="center" wrapText="1"/>
    </xf>
    <xf numFmtId="0" fontId="9" fillId="0" borderId="0" xfId="0" applyFont="1" applyBorder="1" applyAlignment="1">
      <alignment horizontal="left" vertical="center" wrapText="1"/>
    </xf>
    <xf numFmtId="0" fontId="9" fillId="0" borderId="3" xfId="0" applyFont="1" applyBorder="1" applyAlignment="1">
      <alignment horizontal="left" vertical="center" wrapText="1"/>
    </xf>
    <xf numFmtId="0" fontId="9" fillId="0" borderId="5" xfId="0" applyFont="1" applyBorder="1" applyAlignment="1">
      <alignment horizontal="left" vertical="center" wrapText="1"/>
    </xf>
    <xf numFmtId="0" fontId="9" fillId="0" borderId="24" xfId="0" applyFont="1" applyBorder="1" applyAlignment="1">
      <alignment horizontal="left" vertical="center"/>
    </xf>
    <xf numFmtId="0" fontId="9" fillId="0" borderId="23" xfId="0" applyFont="1" applyBorder="1" applyAlignment="1">
      <alignment horizontal="left" vertical="center"/>
    </xf>
    <xf numFmtId="0" fontId="9" fillId="0" borderId="22" xfId="0" applyFont="1" applyBorder="1" applyAlignment="1">
      <alignment horizontal="left" vertical="center"/>
    </xf>
    <xf numFmtId="0" fontId="9" fillId="0" borderId="7" xfId="0" applyFont="1" applyBorder="1" applyAlignment="1">
      <alignment horizontal="left" vertical="center"/>
    </xf>
    <xf numFmtId="0" fontId="9" fillId="0" borderId="0" xfId="0" applyFont="1" applyBorder="1" applyAlignment="1">
      <alignment horizontal="left" vertical="center"/>
    </xf>
    <xf numFmtId="0" fontId="9" fillId="0" borderId="3" xfId="0" applyFont="1" applyBorder="1" applyAlignment="1">
      <alignment horizontal="left" vertical="center"/>
    </xf>
    <xf numFmtId="0" fontId="9" fillId="0" borderId="28" xfId="0" applyFont="1" applyBorder="1" applyAlignment="1">
      <alignment horizontal="left" vertical="center"/>
    </xf>
    <xf numFmtId="0" fontId="9" fillId="0" borderId="27" xfId="0" applyFont="1" applyBorder="1" applyAlignment="1">
      <alignment horizontal="left" vertical="center"/>
    </xf>
    <xf numFmtId="0" fontId="9" fillId="0" borderId="26" xfId="0" applyFont="1" applyBorder="1" applyAlignment="1">
      <alignment horizontal="left" vertical="center"/>
    </xf>
    <xf numFmtId="0" fontId="9" fillId="8" borderId="0" xfId="0" applyFont="1" applyFill="1" applyBorder="1" applyAlignment="1">
      <alignment vertical="center" wrapText="1"/>
    </xf>
    <xf numFmtId="0" fontId="9" fillId="0" borderId="6" xfId="0" applyFont="1" applyBorder="1" applyAlignment="1">
      <alignment vertical="center"/>
    </xf>
    <xf numFmtId="0" fontId="9" fillId="0" borderId="1" xfId="0" applyFont="1" applyBorder="1" applyAlignment="1">
      <alignment vertical="center"/>
    </xf>
    <xf numFmtId="0" fontId="9" fillId="0" borderId="2" xfId="0" applyFont="1" applyBorder="1" applyAlignment="1">
      <alignment vertical="center"/>
    </xf>
    <xf numFmtId="0" fontId="9" fillId="0" borderId="23" xfId="0" applyFont="1" applyBorder="1" applyAlignment="1">
      <alignment vertical="top"/>
    </xf>
    <xf numFmtId="0" fontId="9" fillId="0" borderId="22" xfId="0" applyFont="1" applyBorder="1" applyAlignment="1">
      <alignment vertical="top"/>
    </xf>
    <xf numFmtId="0" fontId="9" fillId="0" borderId="28" xfId="0" applyFont="1" applyBorder="1" applyAlignment="1">
      <alignment vertical="top"/>
    </xf>
    <xf numFmtId="0" fontId="9" fillId="0" borderId="27" xfId="0" applyFont="1" applyBorder="1" applyAlignment="1">
      <alignment vertical="top"/>
    </xf>
    <xf numFmtId="0" fontId="9" fillId="0" borderId="26" xfId="0" applyFont="1" applyBorder="1" applyAlignment="1">
      <alignment vertical="top"/>
    </xf>
    <xf numFmtId="0" fontId="14" fillId="0" borderId="6" xfId="0" applyFont="1" applyBorder="1" applyAlignment="1">
      <alignment vertical="center" textRotation="255" wrapText="1" shrinkToFit="1"/>
    </xf>
    <xf numFmtId="0" fontId="14" fillId="0" borderId="2" xfId="0" applyFont="1" applyBorder="1" applyAlignment="1">
      <alignment vertical="center" textRotation="255" wrapText="1" shrinkToFit="1"/>
    </xf>
    <xf numFmtId="0" fontId="14" fillId="0" borderId="7" xfId="0" applyFont="1" applyBorder="1" applyAlignment="1">
      <alignment vertical="center" textRotation="255" wrapText="1" shrinkToFit="1"/>
    </xf>
    <xf numFmtId="0" fontId="14" fillId="0" borderId="3" xfId="0" applyFont="1" applyBorder="1" applyAlignment="1">
      <alignment vertical="center" textRotation="255" wrapText="1" shrinkToFit="1"/>
    </xf>
    <xf numFmtId="0" fontId="14" fillId="0" borderId="8" xfId="0" applyFont="1" applyBorder="1" applyAlignment="1">
      <alignment vertical="center" textRotation="255" wrapText="1" shrinkToFit="1"/>
    </xf>
    <xf numFmtId="0" fontId="14" fillId="0" borderId="5" xfId="0" applyFont="1" applyBorder="1" applyAlignment="1">
      <alignment vertical="center" textRotation="255" wrapText="1" shrinkToFit="1"/>
    </xf>
    <xf numFmtId="0" fontId="9" fillId="0" borderId="6" xfId="0" applyFont="1" applyBorder="1" applyAlignment="1">
      <alignment horizontal="center" vertical="center" textRotation="255"/>
    </xf>
    <xf numFmtId="0" fontId="9" fillId="0" borderId="2" xfId="0" applyFont="1" applyBorder="1" applyAlignment="1">
      <alignment horizontal="center" vertical="center" textRotation="255"/>
    </xf>
    <xf numFmtId="0" fontId="9" fillId="0" borderId="7" xfId="0" applyFont="1" applyBorder="1" applyAlignment="1">
      <alignment horizontal="center" vertical="center" textRotation="255"/>
    </xf>
    <xf numFmtId="0" fontId="9" fillId="0" borderId="3" xfId="0" applyFont="1" applyBorder="1" applyAlignment="1">
      <alignment horizontal="center" vertical="center" textRotation="255"/>
    </xf>
    <xf numFmtId="0" fontId="9" fillId="0" borderId="8" xfId="0" applyFont="1" applyBorder="1" applyAlignment="1">
      <alignment horizontal="center" vertical="center" textRotation="255"/>
    </xf>
    <xf numFmtId="0" fontId="9" fillId="0" borderId="5" xfId="0" applyFont="1" applyBorder="1" applyAlignment="1">
      <alignment horizontal="center" vertical="center" textRotation="255"/>
    </xf>
    <xf numFmtId="0" fontId="9" fillId="0" borderId="6" xfId="0" applyFont="1" applyBorder="1" applyAlignment="1">
      <alignment vertical="center" textRotation="255"/>
    </xf>
    <xf numFmtId="0" fontId="9" fillId="0" borderId="2" xfId="0" applyFont="1" applyBorder="1" applyAlignment="1">
      <alignment vertical="center" textRotation="255"/>
    </xf>
    <xf numFmtId="0" fontId="9" fillId="0" borderId="7" xfId="0" applyFont="1" applyBorder="1" applyAlignment="1">
      <alignment vertical="center" textRotation="255"/>
    </xf>
    <xf numFmtId="0" fontId="9" fillId="0" borderId="3" xfId="0" applyFont="1" applyBorder="1" applyAlignment="1">
      <alignment vertical="center" textRotation="255"/>
    </xf>
    <xf numFmtId="0" fontId="9" fillId="0" borderId="8" xfId="0" applyFont="1" applyBorder="1" applyAlignment="1">
      <alignment vertical="center" textRotation="255"/>
    </xf>
    <xf numFmtId="0" fontId="9" fillId="0" borderId="5" xfId="0" applyFont="1" applyBorder="1" applyAlignment="1">
      <alignment vertical="center" textRotation="255"/>
    </xf>
    <xf numFmtId="0" fontId="9" fillId="2" borderId="6" xfId="0" applyFont="1" applyFill="1" applyBorder="1" applyAlignment="1">
      <alignment vertical="center" wrapText="1"/>
    </xf>
    <xf numFmtId="0" fontId="14" fillId="0" borderId="6" xfId="0" applyFont="1" applyFill="1" applyBorder="1" applyAlignment="1">
      <alignment vertical="center" textRotation="255" wrapText="1" shrinkToFit="1"/>
    </xf>
    <xf numFmtId="0" fontId="14" fillId="0" borderId="2" xfId="0" applyFont="1" applyFill="1" applyBorder="1" applyAlignment="1">
      <alignment vertical="center" textRotation="255" wrapText="1" shrinkToFit="1"/>
    </xf>
    <xf numFmtId="0" fontId="14" fillId="0" borderId="7" xfId="0" applyFont="1" applyFill="1" applyBorder="1" applyAlignment="1">
      <alignment vertical="center" textRotation="255" wrapText="1" shrinkToFit="1"/>
    </xf>
    <xf numFmtId="0" fontId="14" fillId="0" borderId="3" xfId="0" applyFont="1" applyFill="1" applyBorder="1" applyAlignment="1">
      <alignment vertical="center" textRotation="255" wrapText="1" shrinkToFit="1"/>
    </xf>
    <xf numFmtId="0" fontId="14" fillId="0" borderId="8" xfId="0" applyFont="1" applyFill="1" applyBorder="1" applyAlignment="1">
      <alignment vertical="center" textRotation="255" wrapText="1" shrinkToFit="1"/>
    </xf>
    <xf numFmtId="0" fontId="14" fillId="0" borderId="5" xfId="0" applyFont="1" applyFill="1" applyBorder="1" applyAlignment="1">
      <alignment vertical="center" textRotation="255" wrapText="1" shrinkToFit="1"/>
    </xf>
    <xf numFmtId="0" fontId="9" fillId="0" borderId="25" xfId="0" applyFont="1" applyBorder="1" applyAlignment="1">
      <alignment vertical="center" wrapText="1"/>
    </xf>
    <xf numFmtId="0" fontId="9" fillId="2" borderId="8" xfId="0" quotePrefix="1" applyFont="1" applyFill="1" applyBorder="1" applyAlignment="1">
      <alignment horizontal="left" vertical="center" wrapText="1"/>
    </xf>
    <xf numFmtId="0" fontId="9" fillId="2" borderId="4" xfId="0" quotePrefix="1" applyFont="1" applyFill="1" applyBorder="1" applyAlignment="1">
      <alignment horizontal="left" vertical="center" wrapText="1"/>
    </xf>
    <xf numFmtId="0" fontId="9" fillId="2" borderId="5" xfId="0" quotePrefix="1" applyFont="1" applyFill="1" applyBorder="1" applyAlignment="1">
      <alignment horizontal="left" vertical="center" wrapText="1"/>
    </xf>
    <xf numFmtId="0" fontId="24" fillId="4" borderId="10" xfId="0" quotePrefix="1" applyFont="1" applyFill="1" applyBorder="1" applyAlignment="1">
      <alignment horizontal="center" vertical="center" wrapText="1"/>
    </xf>
    <xf numFmtId="0" fontId="24" fillId="4" borderId="10" xfId="0" applyFont="1" applyFill="1" applyBorder="1" applyAlignment="1">
      <alignment horizontal="center" vertical="center"/>
    </xf>
    <xf numFmtId="0" fontId="9" fillId="10" borderId="17" xfId="0" applyFont="1" applyFill="1" applyBorder="1" applyAlignment="1">
      <alignment horizontal="center" vertical="center"/>
    </xf>
    <xf numFmtId="0" fontId="9" fillId="10" borderId="14" xfId="0" applyFont="1" applyFill="1" applyBorder="1" applyAlignment="1">
      <alignment horizontal="center" vertical="center"/>
    </xf>
    <xf numFmtId="0" fontId="9" fillId="10" borderId="11" xfId="0" applyFont="1" applyFill="1" applyBorder="1" applyAlignment="1">
      <alignment horizontal="center" vertical="center"/>
    </xf>
    <xf numFmtId="0" fontId="9" fillId="0" borderId="7" xfId="0" applyFont="1" applyBorder="1" applyAlignment="1">
      <alignment horizontal="center" vertical="center" wrapText="1"/>
    </xf>
    <xf numFmtId="0" fontId="9" fillId="0" borderId="0" xfId="0" quotePrefix="1" applyFont="1" applyBorder="1" applyAlignment="1">
      <alignment horizontal="center" vertical="center" wrapText="1"/>
    </xf>
    <xf numFmtId="0" fontId="9" fillId="2" borderId="32" xfId="0" applyFont="1" applyFill="1" applyBorder="1" applyAlignment="1">
      <alignment vertical="center"/>
    </xf>
    <xf numFmtId="0" fontId="9" fillId="2" borderId="31" xfId="0" applyFont="1" applyFill="1" applyBorder="1" applyAlignment="1">
      <alignment vertical="center"/>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7" xfId="0" applyFont="1" applyBorder="1" applyAlignment="1">
      <alignment horizontal="center" vertical="center" wrapText="1"/>
    </xf>
    <xf numFmtId="0" fontId="9" fillId="2" borderId="25" xfId="0" applyFont="1" applyFill="1" applyBorder="1" applyAlignment="1">
      <alignment vertical="center" wrapText="1"/>
    </xf>
    <xf numFmtId="0" fontId="9" fillId="2" borderId="23" xfId="0" applyFont="1" applyFill="1" applyBorder="1" applyAlignment="1">
      <alignment vertical="center" wrapText="1"/>
    </xf>
    <xf numFmtId="0" fontId="9" fillId="2" borderId="22" xfId="0" applyFont="1" applyFill="1" applyBorder="1" applyAlignment="1">
      <alignment vertical="center" wrapText="1"/>
    </xf>
    <xf numFmtId="0" fontId="9" fillId="2" borderId="21" xfId="0" applyFont="1" applyFill="1" applyBorder="1" applyAlignment="1">
      <alignment vertical="center" wrapText="1"/>
    </xf>
    <xf numFmtId="0" fontId="9" fillId="2" borderId="29" xfId="0" applyFont="1" applyFill="1" applyBorder="1" applyAlignment="1">
      <alignment vertical="center" wrapText="1"/>
    </xf>
    <xf numFmtId="0" fontId="9" fillId="2" borderId="27" xfId="0" applyFont="1" applyFill="1" applyBorder="1" applyAlignment="1">
      <alignment vertical="center" wrapText="1"/>
    </xf>
    <xf numFmtId="0" fontId="9" fillId="2" borderId="26" xfId="0" applyFont="1" applyFill="1" applyBorder="1" applyAlignment="1">
      <alignment vertical="center" wrapText="1"/>
    </xf>
    <xf numFmtId="177" fontId="9" fillId="0" borderId="16" xfId="0" applyNumberFormat="1" applyFont="1" applyBorder="1" applyAlignment="1">
      <alignment horizontal="center" vertical="center"/>
    </xf>
    <xf numFmtId="177" fontId="9" fillId="0" borderId="12" xfId="0" applyNumberFormat="1" applyFont="1" applyBorder="1" applyAlignment="1">
      <alignment horizontal="center" vertical="center"/>
    </xf>
    <xf numFmtId="177" fontId="9" fillId="0" borderId="15" xfId="0" applyNumberFormat="1" applyFont="1" applyBorder="1" applyAlignment="1">
      <alignment horizontal="center" vertical="center"/>
    </xf>
    <xf numFmtId="0" fontId="26" fillId="0" borderId="16" xfId="0" applyFont="1" applyBorder="1" applyAlignment="1">
      <alignment horizontal="center" vertical="center"/>
    </xf>
    <xf numFmtId="0" fontId="26" fillId="0" borderId="12" xfId="0" applyFont="1" applyBorder="1" applyAlignment="1">
      <alignment horizontal="center" vertical="center"/>
    </xf>
    <xf numFmtId="0" fontId="26" fillId="0" borderId="15" xfId="0" applyFont="1" applyBorder="1" applyAlignment="1">
      <alignment horizontal="center" vertical="center"/>
    </xf>
    <xf numFmtId="0" fontId="9" fillId="0" borderId="10" xfId="0" applyFont="1" applyBorder="1" applyAlignment="1">
      <alignment vertical="center"/>
    </xf>
    <xf numFmtId="0" fontId="9" fillId="0" borderId="16" xfId="0" applyFont="1" applyBorder="1" applyAlignment="1">
      <alignment vertical="center"/>
    </xf>
    <xf numFmtId="0" fontId="9" fillId="0" borderId="12" xfId="0" applyFont="1" applyBorder="1" applyAlignment="1">
      <alignment vertical="center"/>
    </xf>
    <xf numFmtId="0" fontId="9" fillId="0" borderId="15" xfId="0" applyFont="1" applyBorder="1" applyAlignment="1">
      <alignment vertical="center"/>
    </xf>
    <xf numFmtId="0" fontId="9" fillId="0" borderId="7" xfId="0" quotePrefix="1" applyFont="1" applyBorder="1" applyAlignment="1">
      <alignment horizontal="center" vertical="center" wrapText="1"/>
    </xf>
    <xf numFmtId="0" fontId="2" fillId="0" borderId="0" xfId="0" applyFont="1" applyBorder="1" applyAlignment="1">
      <alignment horizontal="left" vertical="center" wrapText="1"/>
    </xf>
    <xf numFmtId="0" fontId="2" fillId="0" borderId="3" xfId="0" applyFont="1" applyBorder="1" applyAlignment="1">
      <alignment horizontal="left" vertical="center" wrapText="1"/>
    </xf>
    <xf numFmtId="0" fontId="9" fillId="0" borderId="10" xfId="0" quotePrefix="1" applyFont="1" applyBorder="1" applyAlignment="1">
      <alignment horizontal="left" vertical="center" wrapText="1"/>
    </xf>
    <xf numFmtId="0" fontId="9" fillId="0" borderId="10" xfId="0" applyFont="1" applyBorder="1" applyAlignment="1">
      <alignment vertical="center" wrapText="1"/>
    </xf>
    <xf numFmtId="0" fontId="9" fillId="0" borderId="10" xfId="0" applyFont="1" applyFill="1" applyBorder="1" applyAlignment="1">
      <alignment horizontal="center" vertical="center"/>
    </xf>
    <xf numFmtId="0" fontId="2" fillId="0" borderId="12" xfId="0" applyFont="1" applyBorder="1" applyAlignment="1">
      <alignment horizontal="center" vertical="center" wrapText="1"/>
    </xf>
    <xf numFmtId="0" fontId="9" fillId="2" borderId="6" xfId="0" applyFont="1" applyFill="1" applyBorder="1" applyAlignment="1">
      <alignment vertical="center"/>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7" xfId="0" applyFont="1" applyFill="1" applyBorder="1" applyAlignment="1">
      <alignment vertical="center"/>
    </xf>
    <xf numFmtId="0" fontId="9" fillId="2" borderId="0" xfId="0" applyFont="1" applyFill="1" applyBorder="1" applyAlignment="1">
      <alignment vertical="center"/>
    </xf>
    <xf numFmtId="0" fontId="9" fillId="2" borderId="3" xfId="0" applyFont="1" applyFill="1" applyBorder="1" applyAlignment="1">
      <alignment vertical="center"/>
    </xf>
    <xf numFmtId="0" fontId="9" fillId="2" borderId="8" xfId="0" applyFont="1" applyFill="1" applyBorder="1" applyAlignment="1">
      <alignment vertical="center"/>
    </xf>
    <xf numFmtId="0" fontId="9" fillId="2" borderId="4" xfId="0" applyFont="1" applyFill="1" applyBorder="1" applyAlignment="1">
      <alignment vertical="center"/>
    </xf>
    <xf numFmtId="0" fontId="9" fillId="2" borderId="5" xfId="0" applyFont="1" applyFill="1" applyBorder="1" applyAlignment="1">
      <alignment vertical="center"/>
    </xf>
    <xf numFmtId="0" fontId="9" fillId="0" borderId="6" xfId="0" applyFont="1" applyFill="1" applyBorder="1" applyAlignment="1">
      <alignment vertical="center"/>
    </xf>
    <xf numFmtId="0" fontId="9" fillId="0" borderId="1" xfId="0" applyFont="1" applyFill="1" applyBorder="1" applyAlignment="1">
      <alignment vertical="center"/>
    </xf>
    <xf numFmtId="0" fontId="9" fillId="0" borderId="2" xfId="0" applyFont="1" applyFill="1" applyBorder="1" applyAlignment="1">
      <alignment vertical="center"/>
    </xf>
    <xf numFmtId="0" fontId="9" fillId="0" borderId="7" xfId="0" applyFont="1" applyFill="1" applyBorder="1" applyAlignment="1">
      <alignment vertical="center"/>
    </xf>
    <xf numFmtId="0" fontId="9" fillId="0" borderId="0" xfId="0" applyFont="1" applyFill="1" applyBorder="1" applyAlignment="1">
      <alignment vertical="center"/>
    </xf>
    <xf numFmtId="0" fontId="9" fillId="0" borderId="3" xfId="0" applyFont="1" applyFill="1" applyBorder="1" applyAlignment="1">
      <alignment vertical="center"/>
    </xf>
    <xf numFmtId="0" fontId="9" fillId="0" borderId="8" xfId="0" applyFont="1" applyFill="1" applyBorder="1" applyAlignment="1">
      <alignment vertical="center"/>
    </xf>
    <xf numFmtId="0" fontId="9" fillId="0" borderId="4" xfId="0" applyFont="1" applyFill="1" applyBorder="1" applyAlignment="1">
      <alignment vertical="center"/>
    </xf>
    <xf numFmtId="0" fontId="9" fillId="0" borderId="5" xfId="0" applyFont="1" applyFill="1" applyBorder="1" applyAlignment="1">
      <alignment vertical="center"/>
    </xf>
    <xf numFmtId="0" fontId="9" fillId="0" borderId="24" xfId="0" quotePrefix="1" applyFont="1" applyBorder="1" applyAlignment="1">
      <alignment horizontal="center" vertical="center" wrapText="1"/>
    </xf>
    <xf numFmtId="0" fontId="9" fillId="0" borderId="23" xfId="0" quotePrefix="1" applyFont="1" applyBorder="1" applyAlignment="1">
      <alignment horizontal="center" vertical="center" wrapText="1"/>
    </xf>
    <xf numFmtId="0" fontId="9" fillId="0" borderId="8" xfId="0" applyFont="1" applyBorder="1" applyAlignment="1">
      <alignment horizontal="center" vertical="center" wrapText="1"/>
    </xf>
    <xf numFmtId="0" fontId="9" fillId="0" borderId="4" xfId="0" quotePrefix="1" applyFont="1" applyBorder="1" applyAlignment="1">
      <alignment horizontal="center" vertical="center" wrapText="1"/>
    </xf>
    <xf numFmtId="0" fontId="26" fillId="0" borderId="10" xfId="0" quotePrefix="1" applyFont="1" applyBorder="1" applyAlignment="1">
      <alignment horizontal="center" vertical="center"/>
    </xf>
    <xf numFmtId="0" fontId="9" fillId="0" borderId="28" xfId="0" quotePrefix="1" applyFont="1" applyBorder="1" applyAlignment="1">
      <alignment horizontal="center" vertical="center" wrapText="1"/>
    </xf>
    <xf numFmtId="0" fontId="9" fillId="0" borderId="27" xfId="0" quotePrefix="1" applyFont="1" applyBorder="1" applyAlignment="1">
      <alignment horizontal="center" vertical="center" wrapText="1"/>
    </xf>
    <xf numFmtId="0" fontId="9" fillId="2" borderId="6"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40" fillId="4" borderId="10" xfId="0" quotePrefix="1" applyFont="1" applyFill="1" applyBorder="1" applyAlignment="1">
      <alignment horizontal="center" vertical="center" wrapText="1"/>
    </xf>
    <xf numFmtId="0" fontId="40" fillId="4" borderId="10" xfId="0" applyFont="1" applyFill="1" applyBorder="1" applyAlignment="1">
      <alignment horizontal="center" vertical="center"/>
    </xf>
    <xf numFmtId="0" fontId="9" fillId="0" borderId="28" xfId="0" applyFont="1" applyFill="1" applyBorder="1" applyAlignment="1">
      <alignment vertical="center"/>
    </xf>
    <xf numFmtId="0" fontId="9" fillId="0" borderId="27" xfId="0" applyFont="1" applyFill="1" applyBorder="1" applyAlignment="1">
      <alignment vertical="center"/>
    </xf>
    <xf numFmtId="0" fontId="9" fillId="0" borderId="26" xfId="0" applyFont="1" applyFill="1" applyBorder="1" applyAlignment="1">
      <alignment vertical="center"/>
    </xf>
    <xf numFmtId="0" fontId="9" fillId="0" borderId="7" xfId="0" applyFont="1" applyFill="1" applyBorder="1" applyAlignment="1">
      <alignment vertical="top" wrapText="1"/>
    </xf>
    <xf numFmtId="0" fontId="9" fillId="0" borderId="0" xfId="0" applyFont="1" applyFill="1" applyBorder="1" applyAlignment="1">
      <alignment vertical="top"/>
    </xf>
    <xf numFmtId="0" fontId="9" fillId="0" borderId="3" xfId="0" applyFont="1" applyFill="1" applyBorder="1" applyAlignment="1">
      <alignment vertical="top"/>
    </xf>
    <xf numFmtId="0" fontId="9" fillId="0" borderId="7" xfId="0" applyFont="1" applyFill="1" applyBorder="1" applyAlignment="1">
      <alignment vertical="top"/>
    </xf>
    <xf numFmtId="0" fontId="9" fillId="0" borderId="8" xfId="0" applyFont="1" applyFill="1" applyBorder="1" applyAlignment="1">
      <alignment vertical="top"/>
    </xf>
    <xf numFmtId="0" fontId="9" fillId="0" borderId="4" xfId="0" applyFont="1" applyFill="1" applyBorder="1" applyAlignment="1">
      <alignment vertical="top"/>
    </xf>
    <xf numFmtId="0" fontId="9" fillId="0" borderId="5" xfId="0" applyFont="1" applyFill="1" applyBorder="1" applyAlignment="1">
      <alignment vertical="top"/>
    </xf>
    <xf numFmtId="0" fontId="28" fillId="3" borderId="0" xfId="0" applyFont="1" applyFill="1" applyBorder="1" applyAlignment="1">
      <alignment horizontal="center" vertical="center"/>
    </xf>
    <xf numFmtId="0" fontId="9" fillId="0" borderId="6" xfId="0" quotePrefix="1" applyFont="1" applyBorder="1" applyAlignment="1">
      <alignment horizontal="center" vertical="center"/>
    </xf>
    <xf numFmtId="0" fontId="9" fillId="0" borderId="1" xfId="0" applyFont="1" applyBorder="1" applyAlignment="1">
      <alignment horizontal="center" vertical="center"/>
    </xf>
    <xf numFmtId="0" fontId="9" fillId="0" borderId="6" xfId="0" quotePrefix="1" applyFont="1" applyFill="1" applyBorder="1" applyAlignment="1">
      <alignment horizontal="left" vertical="center" wrapText="1"/>
    </xf>
    <xf numFmtId="0" fontId="9" fillId="0" borderId="1" xfId="0" applyFont="1" applyFill="1" applyBorder="1" applyAlignment="1">
      <alignment vertical="center" wrapText="1"/>
    </xf>
    <xf numFmtId="0" fontId="9" fillId="0" borderId="2" xfId="0" applyFont="1" applyFill="1" applyBorder="1" applyAlignment="1">
      <alignment vertical="center" wrapText="1"/>
    </xf>
    <xf numFmtId="0" fontId="9" fillId="0" borderId="7" xfId="0" applyFont="1" applyFill="1" applyBorder="1" applyAlignment="1">
      <alignment vertical="center" wrapText="1"/>
    </xf>
    <xf numFmtId="0" fontId="9" fillId="0" borderId="8" xfId="0" applyFont="1" applyFill="1" applyBorder="1" applyAlignment="1">
      <alignment vertical="center" wrapText="1"/>
    </xf>
    <xf numFmtId="0" fontId="9" fillId="0" borderId="6" xfId="0" applyFont="1" applyFill="1" applyBorder="1" applyAlignment="1">
      <alignment vertical="center" wrapText="1"/>
    </xf>
    <xf numFmtId="0" fontId="9" fillId="0" borderId="6"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7" xfId="0" quotePrefix="1" applyFont="1" applyFill="1" applyBorder="1" applyAlignment="1">
      <alignment horizontal="left" vertical="center" wrapText="1"/>
    </xf>
    <xf numFmtId="0" fontId="9" fillId="0" borderId="37" xfId="0" applyFont="1" applyFill="1" applyBorder="1" applyAlignment="1">
      <alignment vertical="center" wrapText="1"/>
    </xf>
    <xf numFmtId="0" fontId="9" fillId="0" borderId="38" xfId="0" applyFont="1" applyFill="1" applyBorder="1" applyAlignment="1">
      <alignment vertical="center" wrapText="1"/>
    </xf>
    <xf numFmtId="0" fontId="9" fillId="0" borderId="39" xfId="0" applyFont="1" applyFill="1" applyBorder="1" applyAlignment="1">
      <alignment vertical="center" wrapText="1"/>
    </xf>
    <xf numFmtId="0" fontId="9" fillId="0" borderId="40" xfId="0" applyFont="1" applyFill="1" applyBorder="1" applyAlignment="1">
      <alignment vertical="center" wrapText="1"/>
    </xf>
    <xf numFmtId="0" fontId="9" fillId="13" borderId="6" xfId="0" quotePrefix="1" applyFont="1" applyFill="1" applyBorder="1" applyAlignment="1">
      <alignment horizontal="left" vertical="center" wrapText="1"/>
    </xf>
    <xf numFmtId="0" fontId="9" fillId="13" borderId="1" xfId="0" applyFont="1" applyFill="1" applyBorder="1" applyAlignment="1">
      <alignment vertical="center" wrapText="1"/>
    </xf>
    <xf numFmtId="0" fontId="9" fillId="13" borderId="2" xfId="0" applyFont="1" applyFill="1" applyBorder="1" applyAlignment="1">
      <alignment vertical="center" wrapText="1"/>
    </xf>
    <xf numFmtId="0" fontId="9" fillId="13" borderId="7" xfId="0" quotePrefix="1" applyFont="1" applyFill="1" applyBorder="1" applyAlignment="1">
      <alignment horizontal="left" vertical="center" wrapText="1"/>
    </xf>
    <xf numFmtId="0" fontId="9" fillId="13" borderId="0" xfId="0" applyFont="1" applyFill="1" applyBorder="1" applyAlignment="1">
      <alignment vertical="center" wrapText="1"/>
    </xf>
    <xf numFmtId="0" fontId="9" fillId="13" borderId="3" xfId="0" applyFont="1" applyFill="1" applyBorder="1" applyAlignment="1">
      <alignment vertical="center" wrapText="1"/>
    </xf>
    <xf numFmtId="0" fontId="9" fillId="13" borderId="7" xfId="0" applyFont="1" applyFill="1" applyBorder="1" applyAlignment="1">
      <alignment vertical="center" wrapText="1"/>
    </xf>
    <xf numFmtId="0" fontId="9" fillId="0" borderId="21" xfId="0" applyFont="1" applyFill="1" applyBorder="1" applyAlignment="1">
      <alignment vertical="center" wrapText="1"/>
    </xf>
    <xf numFmtId="0" fontId="9" fillId="0" borderId="19" xfId="0" applyFont="1" applyFill="1" applyBorder="1" applyAlignment="1">
      <alignment vertical="center" wrapText="1"/>
    </xf>
    <xf numFmtId="0" fontId="9" fillId="0" borderId="24" xfId="0" applyFont="1" applyBorder="1" applyAlignment="1">
      <alignment horizontal="left" vertical="center" wrapText="1"/>
    </xf>
    <xf numFmtId="0" fontId="9" fillId="0" borderId="23" xfId="0" applyFont="1" applyBorder="1" applyAlignment="1">
      <alignment horizontal="left" vertical="center" wrapText="1"/>
    </xf>
    <xf numFmtId="0" fontId="9" fillId="0" borderId="22" xfId="0" applyFont="1" applyBorder="1" applyAlignment="1">
      <alignment horizontal="left" vertical="center" wrapText="1"/>
    </xf>
    <xf numFmtId="0" fontId="9" fillId="0" borderId="28" xfId="0" applyFont="1" applyBorder="1" applyAlignment="1">
      <alignment horizontal="left" vertical="center" wrapText="1"/>
    </xf>
    <xf numFmtId="0" fontId="9" fillId="0" borderId="27" xfId="0" applyFont="1" applyBorder="1" applyAlignment="1">
      <alignment horizontal="left" vertical="center" wrapText="1"/>
    </xf>
    <xf numFmtId="0" fontId="9" fillId="0" borderId="26" xfId="0" applyFont="1" applyBorder="1" applyAlignment="1">
      <alignment horizontal="left" vertical="center" wrapText="1"/>
    </xf>
    <xf numFmtId="0" fontId="9" fillId="8" borderId="1" xfId="0" applyFont="1" applyFill="1" applyBorder="1" applyAlignment="1">
      <alignment vertical="center" wrapText="1"/>
    </xf>
    <xf numFmtId="0" fontId="9" fillId="8" borderId="2" xfId="0" applyFont="1" applyFill="1" applyBorder="1" applyAlignment="1">
      <alignment vertical="center" wrapText="1"/>
    </xf>
    <xf numFmtId="0" fontId="9" fillId="8" borderId="3" xfId="0" applyFont="1" applyFill="1" applyBorder="1" applyAlignment="1">
      <alignment vertical="center" wrapText="1"/>
    </xf>
    <xf numFmtId="0" fontId="9" fillId="0" borderId="24" xfId="0" applyFont="1" applyBorder="1" applyAlignment="1">
      <alignment horizontal="center" vertical="top" shrinkToFit="1"/>
    </xf>
    <xf numFmtId="0" fontId="9" fillId="0" borderId="23" xfId="0" applyFont="1" applyBorder="1" applyAlignment="1">
      <alignment horizontal="center" vertical="top" shrinkToFit="1"/>
    </xf>
    <xf numFmtId="0" fontId="9" fillId="0" borderId="7" xfId="0" applyFont="1" applyBorder="1" applyAlignment="1">
      <alignment horizontal="center" vertical="top" shrinkToFit="1"/>
    </xf>
    <xf numFmtId="0" fontId="9" fillId="0" borderId="0" xfId="0" applyFont="1" applyBorder="1" applyAlignment="1">
      <alignment horizontal="center" vertical="top" shrinkToFit="1"/>
    </xf>
    <xf numFmtId="0" fontId="9" fillId="0" borderId="28" xfId="0" applyFont="1" applyBorder="1" applyAlignment="1">
      <alignment horizontal="center" vertical="top" shrinkToFit="1"/>
    </xf>
    <xf numFmtId="0" fontId="9" fillId="0" borderId="27" xfId="0" applyFont="1" applyBorder="1" applyAlignment="1">
      <alignment horizontal="center" vertical="top" shrinkToFit="1"/>
    </xf>
    <xf numFmtId="0" fontId="9" fillId="0" borderId="39"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22" xfId="0" applyFont="1" applyBorder="1" applyAlignment="1">
      <alignment horizontal="center" vertical="center" wrapText="1"/>
    </xf>
    <xf numFmtId="0" fontId="30" fillId="5" borderId="0" xfId="0" applyFont="1" applyFill="1" applyBorder="1" applyAlignment="1">
      <alignment horizontal="center" vertical="center"/>
    </xf>
    <xf numFmtId="0" fontId="14" fillId="0" borderId="6" xfId="0" applyFont="1" applyBorder="1" applyAlignment="1">
      <alignment vertical="center" textRotation="255" wrapText="1"/>
    </xf>
    <xf numFmtId="0" fontId="14" fillId="0" borderId="2" xfId="0" applyFont="1" applyBorder="1" applyAlignment="1">
      <alignment vertical="center" textRotation="255" wrapText="1"/>
    </xf>
    <xf numFmtId="0" fontId="14" fillId="0" borderId="7" xfId="0" applyFont="1" applyBorder="1" applyAlignment="1">
      <alignment vertical="center" textRotation="255" wrapText="1"/>
    </xf>
    <xf numFmtId="0" fontId="14" fillId="0" borderId="3" xfId="0" applyFont="1" applyBorder="1" applyAlignment="1">
      <alignment vertical="center" textRotation="255" wrapText="1"/>
    </xf>
    <xf numFmtId="0" fontId="14" fillId="0" borderId="8" xfId="0" applyFont="1" applyBorder="1" applyAlignment="1">
      <alignment vertical="center" textRotation="255" wrapText="1"/>
    </xf>
    <xf numFmtId="0" fontId="14" fillId="0" borderId="5" xfId="0" applyFont="1" applyBorder="1" applyAlignment="1">
      <alignment vertical="center" textRotation="255" wrapText="1"/>
    </xf>
    <xf numFmtId="0" fontId="9" fillId="8" borderId="6" xfId="0" applyFont="1" applyFill="1" applyBorder="1" applyAlignment="1">
      <alignment vertical="center" wrapText="1"/>
    </xf>
    <xf numFmtId="0" fontId="9" fillId="2" borderId="28" xfId="0" quotePrefix="1" applyFont="1" applyFill="1" applyBorder="1" applyAlignment="1">
      <alignment horizontal="left" vertical="center" wrapText="1"/>
    </xf>
    <xf numFmtId="0" fontId="9" fillId="0" borderId="25" xfId="0" quotePrefix="1" applyFont="1" applyFill="1" applyBorder="1" applyAlignment="1">
      <alignment horizontal="left" vertical="center" wrapText="1"/>
    </xf>
    <xf numFmtId="0" fontId="9" fillId="0" borderId="22" xfId="0" quotePrefix="1" applyFont="1" applyFill="1" applyBorder="1" applyAlignment="1">
      <alignment horizontal="left" vertical="center" wrapText="1"/>
    </xf>
    <xf numFmtId="0" fontId="9" fillId="0" borderId="21" xfId="0" quotePrefix="1" applyFont="1" applyFill="1" applyBorder="1" applyAlignment="1">
      <alignment horizontal="left" vertical="center" wrapText="1"/>
    </xf>
    <xf numFmtId="0" fontId="9" fillId="0" borderId="3" xfId="0" quotePrefix="1" applyFont="1" applyFill="1" applyBorder="1" applyAlignment="1">
      <alignment horizontal="left" vertical="center" wrapText="1"/>
    </xf>
    <xf numFmtId="0" fontId="9" fillId="0" borderId="19" xfId="0" quotePrefix="1" applyFont="1" applyFill="1" applyBorder="1" applyAlignment="1">
      <alignment horizontal="left" vertical="center" wrapText="1"/>
    </xf>
    <xf numFmtId="0" fontId="9" fillId="0" borderId="4" xfId="0" quotePrefix="1" applyFont="1" applyFill="1" applyBorder="1" applyAlignment="1">
      <alignment horizontal="left" vertical="center" wrapText="1"/>
    </xf>
    <xf numFmtId="0" fontId="9" fillId="0" borderId="5" xfId="0" quotePrefix="1" applyFont="1" applyFill="1" applyBorder="1" applyAlignment="1">
      <alignment horizontal="left" vertical="center" wrapText="1"/>
    </xf>
    <xf numFmtId="0" fontId="9" fillId="0" borderId="29" xfId="0" quotePrefix="1" applyFont="1" applyBorder="1" applyAlignment="1">
      <alignment horizontal="left" vertical="center" wrapText="1"/>
    </xf>
    <xf numFmtId="0" fontId="9" fillId="0" borderId="27" xfId="0" quotePrefix="1" applyFont="1" applyBorder="1" applyAlignment="1">
      <alignment horizontal="left" vertical="center" wrapText="1"/>
    </xf>
    <xf numFmtId="0" fontId="9" fillId="0" borderId="26" xfId="0" quotePrefix="1" applyFont="1" applyBorder="1" applyAlignment="1">
      <alignment horizontal="left" vertical="center" wrapText="1"/>
    </xf>
    <xf numFmtId="0" fontId="9" fillId="2" borderId="19" xfId="0" applyFont="1" applyFill="1" applyBorder="1" applyAlignment="1">
      <alignment vertical="center" wrapText="1"/>
    </xf>
    <xf numFmtId="0" fontId="9" fillId="0" borderId="1" xfId="0" quotePrefix="1" applyFont="1" applyFill="1" applyBorder="1" applyAlignment="1">
      <alignment horizontal="left" vertical="center" wrapText="1"/>
    </xf>
    <xf numFmtId="0" fontId="9" fillId="0" borderId="2" xfId="0" quotePrefix="1" applyFont="1" applyFill="1" applyBorder="1" applyAlignment="1">
      <alignment horizontal="left" vertical="center" wrapText="1"/>
    </xf>
    <xf numFmtId="0" fontId="9" fillId="0" borderId="7" xfId="0" quotePrefix="1" applyFont="1" applyFill="1" applyBorder="1" applyAlignment="1">
      <alignment horizontal="left" vertical="center" wrapText="1"/>
    </xf>
    <xf numFmtId="0" fontId="9" fillId="0" borderId="8" xfId="0" quotePrefix="1" applyFont="1" applyFill="1" applyBorder="1" applyAlignment="1">
      <alignment horizontal="left" vertical="center" wrapText="1"/>
    </xf>
    <xf numFmtId="0" fontId="9" fillId="0" borderId="11" xfId="0" quotePrefix="1" applyFont="1" applyBorder="1" applyAlignment="1">
      <alignment horizontal="left" vertical="center" wrapText="1"/>
    </xf>
    <xf numFmtId="0" fontId="9" fillId="0" borderId="11" xfId="0" applyFont="1" applyBorder="1" applyAlignment="1">
      <alignment vertical="center" wrapText="1"/>
    </xf>
    <xf numFmtId="0" fontId="9" fillId="0" borderId="6" xfId="0" applyFont="1" applyFill="1" applyBorder="1" applyAlignment="1">
      <alignment horizontal="center" vertical="center" textRotation="255" wrapText="1"/>
    </xf>
    <xf numFmtId="0" fontId="9" fillId="0" borderId="2" xfId="0" applyFont="1" applyFill="1" applyBorder="1" applyAlignment="1">
      <alignment horizontal="center" vertical="center" textRotation="255" wrapText="1"/>
    </xf>
    <xf numFmtId="0" fontId="9" fillId="0" borderId="7" xfId="0" applyFont="1" applyFill="1" applyBorder="1" applyAlignment="1">
      <alignment horizontal="center" vertical="center" textRotation="255" wrapText="1"/>
    </xf>
    <xf numFmtId="0" fontId="9" fillId="0" borderId="3" xfId="0" applyFont="1" applyFill="1" applyBorder="1" applyAlignment="1">
      <alignment horizontal="center" vertical="center" textRotation="255" wrapText="1"/>
    </xf>
    <xf numFmtId="0" fontId="9" fillId="0" borderId="8" xfId="0" applyFont="1" applyFill="1" applyBorder="1" applyAlignment="1">
      <alignment horizontal="center" vertical="center" textRotation="255" wrapText="1"/>
    </xf>
    <xf numFmtId="0" fontId="9" fillId="0" borderId="5" xfId="0" applyFont="1" applyFill="1" applyBorder="1" applyAlignment="1">
      <alignment horizontal="center" vertical="center" textRotation="255" wrapText="1"/>
    </xf>
    <xf numFmtId="0" fontId="9" fillId="2" borderId="17"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1" xfId="0" applyFont="1" applyFill="1" applyBorder="1" applyAlignment="1">
      <alignment horizontal="center" vertical="center"/>
    </xf>
    <xf numFmtId="0" fontId="9" fillId="0" borderId="25" xfId="0" applyFont="1" applyBorder="1" applyAlignment="1">
      <alignment horizontal="left" vertical="center" wrapText="1"/>
    </xf>
    <xf numFmtId="0" fontId="30" fillId="8" borderId="0" xfId="0" applyFont="1" applyFill="1" applyBorder="1" applyAlignment="1">
      <alignment horizontal="center" vertical="center"/>
    </xf>
    <xf numFmtId="0" fontId="0" fillId="0" borderId="0" xfId="0" applyBorder="1" applyAlignment="1">
      <alignment vertical="center" wrapText="1"/>
    </xf>
    <xf numFmtId="0" fontId="9" fillId="0" borderId="6" xfId="0" applyFont="1" applyBorder="1" applyAlignment="1">
      <alignment horizontal="left"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8"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33" xfId="0" applyFont="1" applyBorder="1" applyAlignment="1">
      <alignment horizontal="center" vertical="center"/>
    </xf>
    <xf numFmtId="49" fontId="9" fillId="0" borderId="10" xfId="0" applyNumberFormat="1" applyFont="1" applyBorder="1" applyAlignment="1">
      <alignment horizontal="center" vertical="center" wrapText="1"/>
    </xf>
    <xf numFmtId="0" fontId="9" fillId="0" borderId="16" xfId="0" applyFont="1" applyBorder="1" applyAlignment="1">
      <alignment horizontal="left"/>
    </xf>
    <xf numFmtId="0" fontId="9" fillId="0" borderId="12" xfId="0" applyFont="1" applyBorder="1" applyAlignment="1">
      <alignment horizontal="left"/>
    </xf>
    <xf numFmtId="0" fontId="9" fillId="0" borderId="15" xfId="0" applyFont="1" applyBorder="1" applyAlignment="1">
      <alignment horizontal="left"/>
    </xf>
    <xf numFmtId="0" fontId="9" fillId="0" borderId="16" xfId="0" applyFont="1" applyBorder="1" applyAlignment="1">
      <alignment horizontal="left" vertical="center"/>
    </xf>
    <xf numFmtId="0" fontId="9" fillId="0" borderId="12" xfId="0" applyFont="1" applyBorder="1" applyAlignment="1">
      <alignment horizontal="left" vertical="center"/>
    </xf>
    <xf numFmtId="0" fontId="9" fillId="0" borderId="15" xfId="0" applyFont="1" applyBorder="1" applyAlignment="1">
      <alignment horizontal="left" vertical="center"/>
    </xf>
    <xf numFmtId="49" fontId="9" fillId="0" borderId="6" xfId="0" applyNumberFormat="1" applyFont="1" applyBorder="1" applyAlignment="1">
      <alignment horizontal="center" vertical="center"/>
    </xf>
    <xf numFmtId="49" fontId="9" fillId="0" borderId="2"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9" fillId="0" borderId="3" xfId="0" applyNumberFormat="1" applyFont="1" applyBorder="1" applyAlignment="1">
      <alignment horizontal="center" vertical="center"/>
    </xf>
    <xf numFmtId="49" fontId="9" fillId="0" borderId="8" xfId="0" applyNumberFormat="1" applyFont="1" applyBorder="1" applyAlignment="1">
      <alignment horizontal="center" vertical="center"/>
    </xf>
    <xf numFmtId="49" fontId="9" fillId="0" borderId="5" xfId="0" applyNumberFormat="1" applyFont="1" applyBorder="1" applyAlignment="1">
      <alignment horizontal="center" vertical="center"/>
    </xf>
    <xf numFmtId="49" fontId="9" fillId="0" borderId="17" xfId="0" applyNumberFormat="1" applyFont="1" applyBorder="1" applyAlignment="1">
      <alignment horizontal="center" vertical="center"/>
    </xf>
    <xf numFmtId="49" fontId="9" fillId="0" borderId="11" xfId="0" applyNumberFormat="1" applyFont="1" applyBorder="1" applyAlignment="1">
      <alignment horizontal="center" vertical="center"/>
    </xf>
    <xf numFmtId="0" fontId="33" fillId="0" borderId="0" xfId="0" applyFont="1" applyBorder="1" applyAlignment="1">
      <alignment horizontal="center" vertical="center"/>
    </xf>
    <xf numFmtId="49" fontId="9" fillId="4" borderId="10" xfId="0" applyNumberFormat="1" applyFont="1" applyFill="1" applyBorder="1" applyAlignment="1">
      <alignment horizontal="center" vertical="center"/>
    </xf>
    <xf numFmtId="0" fontId="9" fillId="4" borderId="16"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15" xfId="0" applyFont="1" applyFill="1" applyBorder="1" applyAlignment="1">
      <alignment horizontal="center" vertical="center"/>
    </xf>
    <xf numFmtId="49" fontId="9" fillId="0" borderId="6" xfId="0" applyNumberFormat="1" applyFont="1" applyBorder="1" applyAlignment="1">
      <alignment horizontal="center" vertical="center" wrapText="1"/>
    </xf>
    <xf numFmtId="49" fontId="9" fillId="0" borderId="2" xfId="0" applyNumberFormat="1" applyFont="1" applyBorder="1" applyAlignment="1">
      <alignment horizontal="center" vertical="center" wrapText="1"/>
    </xf>
    <xf numFmtId="49" fontId="9" fillId="0" borderId="7" xfId="0" applyNumberFormat="1" applyFont="1" applyBorder="1" applyAlignment="1">
      <alignment horizontal="center" vertical="center" wrapText="1"/>
    </xf>
    <xf numFmtId="49" fontId="9" fillId="0" borderId="3" xfId="0" applyNumberFormat="1" applyFont="1" applyBorder="1" applyAlignment="1">
      <alignment horizontal="center" vertical="center" wrapText="1"/>
    </xf>
    <xf numFmtId="49" fontId="9" fillId="0" borderId="8" xfId="0" applyNumberFormat="1" applyFont="1" applyBorder="1" applyAlignment="1">
      <alignment horizontal="center" vertical="center" wrapText="1"/>
    </xf>
    <xf numFmtId="49" fontId="9" fillId="0" borderId="5" xfId="0" applyNumberFormat="1" applyFont="1" applyBorder="1" applyAlignment="1">
      <alignment horizontal="center" vertical="center" wrapText="1"/>
    </xf>
    <xf numFmtId="0" fontId="9" fillId="0" borderId="16" xfId="0" applyFont="1" applyBorder="1" applyAlignment="1">
      <alignment horizontal="left" vertical="center" wrapText="1"/>
    </xf>
    <xf numFmtId="0" fontId="9" fillId="0" borderId="12" xfId="0" applyFont="1" applyBorder="1" applyAlignment="1">
      <alignment horizontal="left" vertical="center" wrapText="1"/>
    </xf>
    <xf numFmtId="0" fontId="9" fillId="0" borderId="15" xfId="0" applyFont="1" applyBorder="1" applyAlignment="1">
      <alignment horizontal="left" vertical="center" wrapText="1"/>
    </xf>
    <xf numFmtId="0" fontId="37" fillId="0" borderId="6" xfId="0" applyFont="1" applyBorder="1" applyAlignment="1">
      <alignment horizontal="left" vertical="center"/>
    </xf>
    <xf numFmtId="0" fontId="37" fillId="0" borderId="1" xfId="0" applyFont="1" applyBorder="1" applyAlignment="1">
      <alignment horizontal="left" vertical="center"/>
    </xf>
    <xf numFmtId="0" fontId="37" fillId="0" borderId="2" xfId="0" applyFont="1" applyBorder="1" applyAlignment="1">
      <alignment horizontal="left" vertical="center"/>
    </xf>
    <xf numFmtId="0" fontId="37" fillId="0" borderId="8" xfId="0" applyFont="1" applyBorder="1" applyAlignment="1">
      <alignment horizontal="left" vertical="center"/>
    </xf>
    <xf numFmtId="0" fontId="37" fillId="0" borderId="4" xfId="0" applyFont="1" applyBorder="1" applyAlignment="1">
      <alignment horizontal="left" vertical="center"/>
    </xf>
    <xf numFmtId="0" fontId="37" fillId="0" borderId="5" xfId="0" applyFont="1" applyBorder="1" applyAlignment="1">
      <alignment horizontal="left" vertical="center"/>
    </xf>
    <xf numFmtId="0" fontId="37" fillId="0" borderId="17" xfId="0" applyFont="1" applyBorder="1" applyAlignment="1">
      <alignment horizontal="left" wrapText="1"/>
    </xf>
    <xf numFmtId="0" fontId="37" fillId="0" borderId="11" xfId="0" applyFont="1" applyBorder="1" applyAlignment="1">
      <alignment horizontal="left" wrapText="1"/>
    </xf>
    <xf numFmtId="49" fontId="9" fillId="0" borderId="17" xfId="0" applyNumberFormat="1" applyFont="1" applyBorder="1" applyAlignment="1">
      <alignment horizontal="center" vertical="center" wrapText="1"/>
    </xf>
    <xf numFmtId="49" fontId="9" fillId="0" borderId="14"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0" fontId="37" fillId="0" borderId="7" xfId="0" applyFont="1" applyBorder="1" applyAlignment="1">
      <alignment horizontal="left" vertical="center"/>
    </xf>
    <xf numFmtId="0" fontId="37" fillId="0" borderId="0" xfId="0" applyFont="1" applyBorder="1" applyAlignment="1">
      <alignment horizontal="left" vertical="center"/>
    </xf>
    <xf numFmtId="0" fontId="37" fillId="0" borderId="3" xfId="0" applyFont="1" applyBorder="1" applyAlignment="1">
      <alignment horizontal="left" vertical="center"/>
    </xf>
    <xf numFmtId="0" fontId="9" fillId="0" borderId="6" xfId="0" applyFont="1" applyBorder="1" applyAlignment="1">
      <alignment horizontal="center" vertical="center"/>
    </xf>
    <xf numFmtId="0" fontId="9" fillId="0" borderId="2"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Fill="1" applyBorder="1" applyAlignment="1">
      <alignment horizontal="left" vertical="center"/>
    </xf>
    <xf numFmtId="0" fontId="9" fillId="0" borderId="17" xfId="0" applyFont="1" applyBorder="1" applyAlignment="1">
      <alignment horizontal="left" vertical="center"/>
    </xf>
    <xf numFmtId="0" fontId="9" fillId="0" borderId="14" xfId="0" applyFont="1" applyBorder="1" applyAlignment="1">
      <alignment horizontal="left" vertical="center"/>
    </xf>
    <xf numFmtId="0" fontId="9" fillId="0" borderId="11" xfId="0" applyFont="1" applyBorder="1" applyAlignment="1">
      <alignment horizontal="left" vertical="center"/>
    </xf>
    <xf numFmtId="0" fontId="14" fillId="0" borderId="0" xfId="0" applyFont="1" applyBorder="1" applyAlignment="1">
      <alignment horizontal="left" vertical="center"/>
    </xf>
    <xf numFmtId="0" fontId="9" fillId="0" borderId="14" xfId="0" applyFont="1" applyBorder="1" applyAlignment="1">
      <alignment horizontal="center" vertical="center" textRotation="255"/>
    </xf>
    <xf numFmtId="0" fontId="9" fillId="0" borderId="11" xfId="0" applyFont="1" applyBorder="1" applyAlignment="1">
      <alignment horizontal="center" vertical="center" textRotation="255"/>
    </xf>
    <xf numFmtId="0" fontId="9" fillId="0" borderId="17" xfId="0" applyFont="1" applyBorder="1" applyAlignment="1">
      <alignment horizontal="left" vertical="center" wrapText="1"/>
    </xf>
    <xf numFmtId="0" fontId="9" fillId="0" borderId="14" xfId="0" applyFont="1" applyBorder="1" applyAlignment="1">
      <alignment horizontal="left" vertical="center" wrapText="1"/>
    </xf>
    <xf numFmtId="0" fontId="9" fillId="0" borderId="11" xfId="0" applyFont="1" applyBorder="1" applyAlignment="1">
      <alignment horizontal="left" vertical="center" wrapText="1"/>
    </xf>
    <xf numFmtId="0" fontId="36" fillId="0" borderId="0" xfId="0" applyFont="1" applyAlignment="1">
      <alignment horizontal="left" wrapText="1"/>
    </xf>
    <xf numFmtId="0" fontId="9" fillId="0" borderId="16" xfId="0" applyFont="1" applyFill="1" applyBorder="1" applyAlignment="1">
      <alignment horizontal="left" vertical="center" wrapText="1" shrinkToFit="1"/>
    </xf>
    <xf numFmtId="0" fontId="9" fillId="0" borderId="12" xfId="0" applyFont="1" applyFill="1" applyBorder="1" applyAlignment="1">
      <alignment horizontal="left" vertical="center" wrapText="1" shrinkToFit="1"/>
    </xf>
    <xf numFmtId="0" fontId="9" fillId="0" borderId="15" xfId="0" applyFont="1" applyFill="1" applyBorder="1" applyAlignment="1">
      <alignment horizontal="left" vertical="center" wrapText="1" shrinkToFit="1"/>
    </xf>
    <xf numFmtId="0" fontId="9" fillId="0" borderId="10" xfId="0" applyFont="1" applyBorder="1" applyAlignment="1">
      <alignment horizontal="center" vertical="center" textRotation="255"/>
    </xf>
    <xf numFmtId="0" fontId="9" fillId="0" borderId="10" xfId="0" applyFont="1" applyBorder="1" applyAlignment="1">
      <alignment horizontal="left" vertical="center" wrapText="1"/>
    </xf>
    <xf numFmtId="0" fontId="9" fillId="0" borderId="6"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6" xfId="0" applyFont="1" applyBorder="1" applyAlignment="1">
      <alignment horizontal="center" vertical="center"/>
    </xf>
    <xf numFmtId="0" fontId="9" fillId="0" borderId="10" xfId="0" applyFont="1" applyBorder="1" applyAlignment="1">
      <alignment horizontal="left" vertical="center"/>
    </xf>
    <xf numFmtId="0" fontId="9" fillId="0" borderId="33" xfId="0" applyFont="1" applyBorder="1" applyAlignment="1">
      <alignment horizontal="left" vertical="center"/>
    </xf>
    <xf numFmtId="0" fontId="9" fillId="0" borderId="36" xfId="0" applyFont="1" applyBorder="1" applyAlignment="1">
      <alignment horizontal="left" vertical="center"/>
    </xf>
    <xf numFmtId="0" fontId="9" fillId="0" borderId="10" xfId="0" applyFont="1" applyFill="1" applyBorder="1" applyAlignment="1">
      <alignment vertical="center" wrapText="1"/>
    </xf>
    <xf numFmtId="0" fontId="36" fillId="0" borderId="0" xfId="0" applyFont="1" applyAlignment="1">
      <alignment horizontal="left"/>
    </xf>
    <xf numFmtId="0" fontId="36" fillId="0" borderId="0" xfId="0" applyFont="1" applyAlignment="1">
      <alignment horizontal="left" vertical="center"/>
    </xf>
    <xf numFmtId="0" fontId="9" fillId="0" borderId="17" xfId="0" applyFont="1" applyBorder="1" applyAlignment="1">
      <alignment horizontal="center" vertical="center" textRotation="255"/>
    </xf>
    <xf numFmtId="0" fontId="9" fillId="0" borderId="16"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6" xfId="0" applyFont="1" applyFill="1" applyBorder="1" applyAlignment="1">
      <alignment horizontal="left" vertical="center"/>
    </xf>
    <xf numFmtId="0" fontId="9" fillId="0" borderId="1" xfId="0" applyFont="1" applyFill="1" applyBorder="1" applyAlignment="1">
      <alignment horizontal="left" vertical="center"/>
    </xf>
    <xf numFmtId="0" fontId="9" fillId="0" borderId="2" xfId="0" applyFont="1" applyFill="1" applyBorder="1" applyAlignment="1">
      <alignment horizontal="left" vertical="center"/>
    </xf>
    <xf numFmtId="0" fontId="9" fillId="0" borderId="7" xfId="0" applyFont="1" applyFill="1" applyBorder="1" applyAlignment="1">
      <alignment horizontal="left" vertical="center"/>
    </xf>
    <xf numFmtId="0" fontId="9" fillId="0" borderId="3" xfId="0" applyFont="1" applyFill="1" applyBorder="1" applyAlignment="1">
      <alignment horizontal="left" vertical="center"/>
    </xf>
    <xf numFmtId="0" fontId="9" fillId="0" borderId="8"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33" fillId="0" borderId="0" xfId="0" applyFont="1" applyBorder="1" applyAlignment="1">
      <alignment horizontal="center" vertical="center" wrapText="1"/>
    </xf>
    <xf numFmtId="0" fontId="9" fillId="4" borderId="10" xfId="0" applyFont="1" applyFill="1" applyBorder="1" applyAlignment="1">
      <alignment horizontal="center" vertical="center" wrapText="1"/>
    </xf>
    <xf numFmtId="49" fontId="9" fillId="4" borderId="10" xfId="0" applyNumberFormat="1"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4" xfId="0" applyFont="1" applyFill="1" applyBorder="1" applyAlignment="1">
      <alignment horizontal="center" vertical="center"/>
    </xf>
    <xf numFmtId="0" fontId="9" fillId="0" borderId="33" xfId="0" applyFont="1" applyFill="1" applyBorder="1" applyAlignment="1">
      <alignment horizontal="center" vertical="center" wrapText="1"/>
    </xf>
    <xf numFmtId="0" fontId="9" fillId="0" borderId="33" xfId="0" applyFont="1" applyFill="1" applyBorder="1" applyAlignment="1">
      <alignment horizontal="center" vertical="center"/>
    </xf>
    <xf numFmtId="49" fontId="9" fillId="0" borderId="6"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cellXfs>
  <cellStyles count="5">
    <cellStyle name="ハイパーリンク" xfId="1" builtinId="8"/>
    <cellStyle name="桁区切り" xfId="2" builtinId="6"/>
    <cellStyle name="桁区切り 2" xfId="3"/>
    <cellStyle name="桁区切り 2 2" xfId="4"/>
    <cellStyle name="標準" xfId="0" builtinId="0"/>
  </cellStyles>
  <dxfs count="0"/>
  <tableStyles count="0" defaultTableStyle="TableStyleMedium2" defaultPivotStyle="PivotStyleLight16"/>
  <colors>
    <mruColors>
      <color rgb="FF0000FF"/>
      <color rgb="FFFF99CC"/>
      <color rgb="FFCCFFFF"/>
      <color rgb="FFFF99FF"/>
      <color rgb="FFFF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25</xdr:row>
      <xdr:rowOff>9525</xdr:rowOff>
    </xdr:to>
    <xdr:sp macro="" textlink="">
      <xdr:nvSpPr>
        <xdr:cNvPr id="16385" name="Text Box 1"/>
        <xdr:cNvSpPr txBox="1">
          <a:spLocks noChangeArrowheads="1"/>
        </xdr:cNvSpPr>
      </xdr:nvSpPr>
      <xdr:spPr bwMode="auto">
        <a:xfrm>
          <a:off x="0" y="0"/>
          <a:ext cx="0" cy="30099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ja-JP" altLang="en-US" sz="1400" b="1" i="0" u="none" strike="noStrike" baseline="0">
              <a:solidFill>
                <a:srgbClr val="000000"/>
              </a:solidFill>
              <a:latin typeface="ＭＳ ゴシック"/>
              <a:ea typeface="ＭＳ ゴシック"/>
            </a:rPr>
            <a:t>グリーン調達評価シート</a:t>
          </a:r>
        </a:p>
      </xdr:txBody>
    </xdr:sp>
    <xdr:clientData/>
  </xdr:twoCellAnchor>
  <xdr:twoCellAnchor>
    <xdr:from>
      <xdr:col>0</xdr:col>
      <xdr:colOff>0</xdr:colOff>
      <xdr:row>27</xdr:row>
      <xdr:rowOff>0</xdr:rowOff>
    </xdr:from>
    <xdr:to>
      <xdr:col>0</xdr:col>
      <xdr:colOff>0</xdr:colOff>
      <xdr:row>37</xdr:row>
      <xdr:rowOff>0</xdr:rowOff>
    </xdr:to>
    <xdr:sp macro="" textlink="">
      <xdr:nvSpPr>
        <xdr:cNvPr id="16386" name="Text Box 2"/>
        <xdr:cNvSpPr txBox="1">
          <a:spLocks noChangeArrowheads="1"/>
        </xdr:cNvSpPr>
      </xdr:nvSpPr>
      <xdr:spPr bwMode="auto">
        <a:xfrm>
          <a:off x="0" y="3124200"/>
          <a:ext cx="0" cy="1352550"/>
        </a:xfrm>
        <a:prstGeom prst="rect">
          <a:avLst/>
        </a:prstGeom>
        <a:solidFill>
          <a:srgbClr xmlns:mc="http://schemas.openxmlformats.org/markup-compatibility/2006" xmlns:a14="http://schemas.microsoft.com/office/drawing/2010/main" val="FFFF99" mc:Ignorable="a14" a14:legacySpreadsheetColorIndex="43"/>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Ｐゴシック"/>
              <a:ea typeface="ＭＳ Ｐゴシック"/>
            </a:rPr>
            <a:t>＜本調査の目的＞</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弊社は、環境負荷のより少ない製品／商品／ｻｰﾋﾞｽをお客様へ提供すると共に、ｻﾌﾟﾗｲﾔｰ様および弊社の事業活動に伴う環境負荷の低減を目指すため、環境保全および環境適合商品の取扱いに積極的に取組むｻﾌﾟﾗｲﾔｰ様から、環境負荷の少ない資材等(生産委託を含む)／商品／サービスの調達を図ってまいります。</a:t>
          </a:r>
        </a:p>
        <a:p>
          <a:pPr algn="l" rtl="0">
            <a:defRPr sz="1000"/>
          </a:pPr>
          <a:r>
            <a:rPr lang="ja-JP" altLang="en-US" sz="1100" b="0" i="0" u="none" strike="noStrike" baseline="0">
              <a:solidFill>
                <a:srgbClr val="000000"/>
              </a:solidFill>
              <a:latin typeface="ＭＳ Ｐゴシック"/>
              <a:ea typeface="ＭＳ Ｐゴシック"/>
            </a:rPr>
            <a:t>従いまして、ｻﾌﾟﾗｲﾔｰ様各位の環境への取組状況を確認させていただき、それに対する評価を実施する目的にて本調査をさせていただきます。お手数をかけますが何卒ご協力お願いします。</a:t>
          </a:r>
        </a:p>
      </xdr:txBody>
    </xdr:sp>
    <xdr:clientData/>
  </xdr:twoCellAnchor>
  <xdr:twoCellAnchor>
    <xdr:from>
      <xdr:col>0</xdr:col>
      <xdr:colOff>0</xdr:colOff>
      <xdr:row>80</xdr:row>
      <xdr:rowOff>0</xdr:rowOff>
    </xdr:from>
    <xdr:to>
      <xdr:col>0</xdr:col>
      <xdr:colOff>0</xdr:colOff>
      <xdr:row>80</xdr:row>
      <xdr:rowOff>0</xdr:rowOff>
    </xdr:to>
    <xdr:sp macro="" textlink="">
      <xdr:nvSpPr>
        <xdr:cNvPr id="16387" name="Text Box 3"/>
        <xdr:cNvSpPr txBox="1">
          <a:spLocks noChangeArrowheads="1"/>
        </xdr:cNvSpPr>
      </xdr:nvSpPr>
      <xdr:spPr bwMode="auto">
        <a:xfrm flipV="1">
          <a:off x="0" y="7200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ＭＳ Ｐゴシック"/>
              <a:ea typeface="ＭＳ Ｐゴシック"/>
            </a:rPr>
            <a:t>ＹＥＳは、</a:t>
          </a:r>
          <a:r>
            <a:rPr lang="ja-JP" altLang="en-US" sz="1000" b="1" i="0" u="none" strike="noStrike" baseline="0">
              <a:solidFill>
                <a:srgbClr val="0000FF"/>
              </a:solidFill>
              <a:latin typeface="ＭＳ Ｐゴシック"/>
              <a:ea typeface="ＭＳ Ｐゴシック"/>
            </a:rPr>
            <a:t>設問Ⅲ</a:t>
          </a:r>
          <a:r>
            <a:rPr lang="ja-JP" altLang="en-US" sz="1000" b="0" i="0" u="none" strike="noStrike" baseline="0">
              <a:solidFill>
                <a:srgbClr val="FF0000"/>
              </a:solidFill>
              <a:latin typeface="ＭＳ Ｐゴシック"/>
              <a:ea typeface="ＭＳ Ｐゴシック"/>
            </a:rPr>
            <a:t>へ。ＹＥＳ以外は、</a:t>
          </a:r>
          <a:r>
            <a:rPr lang="ja-JP" altLang="en-US" sz="1000" b="1" i="0" u="none" strike="noStrike" baseline="0">
              <a:solidFill>
                <a:srgbClr val="008000"/>
              </a:solidFill>
              <a:latin typeface="ＭＳ Ｐゴシック"/>
              <a:ea typeface="ＭＳ Ｐゴシック"/>
            </a:rPr>
            <a:t>（２）</a:t>
          </a:r>
          <a:r>
            <a:rPr lang="ja-JP" altLang="en-US" sz="1000" b="0" i="0" u="none" strike="noStrike" baseline="0">
              <a:solidFill>
                <a:srgbClr val="008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に回答ください。</a:t>
          </a:r>
        </a:p>
      </xdr:txBody>
    </xdr:sp>
    <xdr:clientData/>
  </xdr:twoCellAnchor>
  <xdr:twoCellAnchor>
    <xdr:from>
      <xdr:col>0</xdr:col>
      <xdr:colOff>0</xdr:colOff>
      <xdr:row>80</xdr:row>
      <xdr:rowOff>0</xdr:rowOff>
    </xdr:from>
    <xdr:to>
      <xdr:col>0</xdr:col>
      <xdr:colOff>0</xdr:colOff>
      <xdr:row>80</xdr:row>
      <xdr:rowOff>0</xdr:rowOff>
    </xdr:to>
    <xdr:sp macro="" textlink="">
      <xdr:nvSpPr>
        <xdr:cNvPr id="16388" name="Line 4"/>
        <xdr:cNvSpPr>
          <a:spLocks noChangeShapeType="1"/>
        </xdr:cNvSpPr>
      </xdr:nvSpPr>
      <xdr:spPr bwMode="auto">
        <a:xfrm flipH="1">
          <a:off x="0" y="7200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80</xdr:row>
      <xdr:rowOff>0</xdr:rowOff>
    </xdr:from>
    <xdr:to>
      <xdr:col>0</xdr:col>
      <xdr:colOff>0</xdr:colOff>
      <xdr:row>80</xdr:row>
      <xdr:rowOff>0</xdr:rowOff>
    </xdr:to>
    <xdr:sp macro="" textlink="">
      <xdr:nvSpPr>
        <xdr:cNvPr id="16389" name="Line 5"/>
        <xdr:cNvSpPr>
          <a:spLocks noChangeShapeType="1"/>
        </xdr:cNvSpPr>
      </xdr:nvSpPr>
      <xdr:spPr bwMode="auto">
        <a:xfrm>
          <a:off x="0" y="7200900"/>
          <a:ext cx="0" cy="0"/>
        </a:xfrm>
        <a:prstGeom prst="line">
          <a:avLst/>
        </a:prstGeom>
        <a:noFill/>
        <a:ln w="19050">
          <a:solidFill>
            <a:srgbClr xmlns:mc="http://schemas.openxmlformats.org/markup-compatibility/2006" xmlns:a14="http://schemas.microsoft.com/office/drawing/2010/main" val="FF0000" mc:Ignorable="a14" a14:legacySpreadsheetColorIndex="1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80</xdr:row>
      <xdr:rowOff>0</xdr:rowOff>
    </xdr:from>
    <xdr:to>
      <xdr:col>0</xdr:col>
      <xdr:colOff>0</xdr:colOff>
      <xdr:row>80</xdr:row>
      <xdr:rowOff>0</xdr:rowOff>
    </xdr:to>
    <xdr:sp macro="" textlink="">
      <xdr:nvSpPr>
        <xdr:cNvPr id="16390" name="Line 6"/>
        <xdr:cNvSpPr>
          <a:spLocks noChangeShapeType="1"/>
        </xdr:cNvSpPr>
      </xdr:nvSpPr>
      <xdr:spPr bwMode="auto">
        <a:xfrm>
          <a:off x="0" y="7200900"/>
          <a:ext cx="0" cy="0"/>
        </a:xfrm>
        <a:prstGeom prst="line">
          <a:avLst/>
        </a:prstGeom>
        <a:noFill/>
        <a:ln w="19050">
          <a:solidFill>
            <a:srgbClr xmlns:mc="http://schemas.openxmlformats.org/markup-compatibility/2006" xmlns:a14="http://schemas.microsoft.com/office/drawing/2010/main" val="3366FF" mc:Ignorable="a14" a14:legacySpreadsheetColorIndex="4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80</xdr:row>
      <xdr:rowOff>0</xdr:rowOff>
    </xdr:from>
    <xdr:to>
      <xdr:col>0</xdr:col>
      <xdr:colOff>0</xdr:colOff>
      <xdr:row>80</xdr:row>
      <xdr:rowOff>0</xdr:rowOff>
    </xdr:to>
    <xdr:sp macro="" textlink="">
      <xdr:nvSpPr>
        <xdr:cNvPr id="16391" name="Line 7"/>
        <xdr:cNvSpPr>
          <a:spLocks noChangeShapeType="1"/>
        </xdr:cNvSpPr>
      </xdr:nvSpPr>
      <xdr:spPr bwMode="auto">
        <a:xfrm>
          <a:off x="0" y="7200900"/>
          <a:ext cx="0" cy="0"/>
        </a:xfrm>
        <a:prstGeom prst="line">
          <a:avLst/>
        </a:prstGeom>
        <a:noFill/>
        <a:ln w="19050">
          <a:solidFill>
            <a:srgbClr xmlns:mc="http://schemas.openxmlformats.org/markup-compatibility/2006" xmlns:a14="http://schemas.microsoft.com/office/drawing/2010/main" val="FF0000" mc:Ignorable="a14" a14:legacySpreadsheetColorIndex="1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80</xdr:row>
      <xdr:rowOff>0</xdr:rowOff>
    </xdr:from>
    <xdr:to>
      <xdr:col>0</xdr:col>
      <xdr:colOff>0</xdr:colOff>
      <xdr:row>80</xdr:row>
      <xdr:rowOff>0</xdr:rowOff>
    </xdr:to>
    <xdr:sp macro="" textlink="">
      <xdr:nvSpPr>
        <xdr:cNvPr id="16392" name="Line 8"/>
        <xdr:cNvSpPr>
          <a:spLocks noChangeShapeType="1"/>
        </xdr:cNvSpPr>
      </xdr:nvSpPr>
      <xdr:spPr bwMode="auto">
        <a:xfrm flipH="1">
          <a:off x="0" y="7200900"/>
          <a:ext cx="0" cy="0"/>
        </a:xfrm>
        <a:prstGeom prst="line">
          <a:avLst/>
        </a:prstGeom>
        <a:noFill/>
        <a:ln w="19050">
          <a:solidFill>
            <a:srgbClr xmlns:mc="http://schemas.openxmlformats.org/markup-compatibility/2006" xmlns:a14="http://schemas.microsoft.com/office/drawing/2010/main" val="FF0000" mc:Ignorable="a14" a14:legacySpreadsheetColorIndex="1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80</xdr:row>
      <xdr:rowOff>0</xdr:rowOff>
    </xdr:from>
    <xdr:to>
      <xdr:col>0</xdr:col>
      <xdr:colOff>0</xdr:colOff>
      <xdr:row>80</xdr:row>
      <xdr:rowOff>0</xdr:rowOff>
    </xdr:to>
    <xdr:sp macro="" textlink="">
      <xdr:nvSpPr>
        <xdr:cNvPr id="16393" name="Line 9"/>
        <xdr:cNvSpPr>
          <a:spLocks noChangeShapeType="1"/>
        </xdr:cNvSpPr>
      </xdr:nvSpPr>
      <xdr:spPr bwMode="auto">
        <a:xfrm>
          <a:off x="0" y="7200900"/>
          <a:ext cx="0" cy="0"/>
        </a:xfrm>
        <a:prstGeom prst="line">
          <a:avLst/>
        </a:prstGeom>
        <a:noFill/>
        <a:ln w="19050">
          <a:solidFill>
            <a:srgbClr xmlns:mc="http://schemas.openxmlformats.org/markup-compatibility/2006" xmlns:a14="http://schemas.microsoft.com/office/drawing/2010/main" val="FF0000" mc:Ignorable="a14" a14:legacySpreadsheetColorIndex="1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80</xdr:row>
      <xdr:rowOff>0</xdr:rowOff>
    </xdr:from>
    <xdr:to>
      <xdr:col>0</xdr:col>
      <xdr:colOff>0</xdr:colOff>
      <xdr:row>80</xdr:row>
      <xdr:rowOff>0</xdr:rowOff>
    </xdr:to>
    <xdr:sp macro="" textlink="">
      <xdr:nvSpPr>
        <xdr:cNvPr id="16394" name="Line 10"/>
        <xdr:cNvSpPr>
          <a:spLocks noChangeShapeType="1"/>
        </xdr:cNvSpPr>
      </xdr:nvSpPr>
      <xdr:spPr bwMode="auto">
        <a:xfrm>
          <a:off x="0" y="7200900"/>
          <a:ext cx="0" cy="0"/>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80</xdr:row>
      <xdr:rowOff>0</xdr:rowOff>
    </xdr:from>
    <xdr:to>
      <xdr:col>0</xdr:col>
      <xdr:colOff>0</xdr:colOff>
      <xdr:row>80</xdr:row>
      <xdr:rowOff>0</xdr:rowOff>
    </xdr:to>
    <xdr:sp macro="" textlink="">
      <xdr:nvSpPr>
        <xdr:cNvPr id="16395" name="Text Box 11"/>
        <xdr:cNvSpPr txBox="1">
          <a:spLocks noChangeArrowheads="1"/>
        </xdr:cNvSpPr>
      </xdr:nvSpPr>
      <xdr:spPr bwMode="auto">
        <a:xfrm>
          <a:off x="0" y="7200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FF"/>
              </a:solidFill>
              <a:latin typeface="ＭＳ Ｐゴシック"/>
              <a:ea typeface="ＭＳ Ｐゴシック"/>
            </a:rPr>
            <a:t>設問Ⅳは、非該当にて回答ください。</a:t>
          </a:r>
        </a:p>
        <a:p>
          <a:pPr algn="ctr" rtl="0">
            <a:defRPr sz="1000"/>
          </a:pPr>
          <a:r>
            <a:rPr lang="ja-JP" altLang="en-US" sz="1100" b="1" i="0" u="none" strike="noStrike" baseline="0">
              <a:solidFill>
                <a:srgbClr val="0000FF"/>
              </a:solidFill>
              <a:latin typeface="ＭＳ Ｐゴシック"/>
              <a:ea typeface="ＭＳ Ｐゴシック"/>
            </a:rPr>
            <a:t>但し、Ａ１～Ａ３，Ｂ１が含まれる</a:t>
          </a:r>
        </a:p>
        <a:p>
          <a:pPr algn="ctr" rtl="0">
            <a:defRPr sz="1000"/>
          </a:pPr>
          <a:r>
            <a:rPr lang="ja-JP" altLang="en-US" sz="1100" b="1" i="0" u="none" strike="noStrike" baseline="0">
              <a:solidFill>
                <a:srgbClr val="0000FF"/>
              </a:solidFill>
              <a:latin typeface="ＭＳ Ｐゴシック"/>
              <a:ea typeface="ＭＳ Ｐゴシック"/>
            </a:rPr>
            <a:t>場合は、全てにご回答ください。</a:t>
          </a:r>
        </a:p>
      </xdr:txBody>
    </xdr:sp>
    <xdr:clientData/>
  </xdr:twoCellAnchor>
  <xdr:twoCellAnchor>
    <xdr:from>
      <xdr:col>0</xdr:col>
      <xdr:colOff>0</xdr:colOff>
      <xdr:row>80</xdr:row>
      <xdr:rowOff>0</xdr:rowOff>
    </xdr:from>
    <xdr:to>
      <xdr:col>0</xdr:col>
      <xdr:colOff>0</xdr:colOff>
      <xdr:row>80</xdr:row>
      <xdr:rowOff>0</xdr:rowOff>
    </xdr:to>
    <xdr:sp macro="" textlink="">
      <xdr:nvSpPr>
        <xdr:cNvPr id="16396" name="Line 12"/>
        <xdr:cNvSpPr>
          <a:spLocks noChangeShapeType="1"/>
        </xdr:cNvSpPr>
      </xdr:nvSpPr>
      <xdr:spPr bwMode="auto">
        <a:xfrm>
          <a:off x="0" y="7200900"/>
          <a:ext cx="0"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80</xdr:row>
      <xdr:rowOff>0</xdr:rowOff>
    </xdr:from>
    <xdr:to>
      <xdr:col>0</xdr:col>
      <xdr:colOff>0</xdr:colOff>
      <xdr:row>80</xdr:row>
      <xdr:rowOff>0</xdr:rowOff>
    </xdr:to>
    <xdr:sp macro="" textlink="">
      <xdr:nvSpPr>
        <xdr:cNvPr id="16397" name="Line 13"/>
        <xdr:cNvSpPr>
          <a:spLocks noChangeShapeType="1"/>
        </xdr:cNvSpPr>
      </xdr:nvSpPr>
      <xdr:spPr bwMode="auto">
        <a:xfrm>
          <a:off x="0" y="7200900"/>
          <a:ext cx="0"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80</xdr:row>
      <xdr:rowOff>0</xdr:rowOff>
    </xdr:from>
    <xdr:to>
      <xdr:col>0</xdr:col>
      <xdr:colOff>0</xdr:colOff>
      <xdr:row>80</xdr:row>
      <xdr:rowOff>0</xdr:rowOff>
    </xdr:to>
    <xdr:sp macro="" textlink="">
      <xdr:nvSpPr>
        <xdr:cNvPr id="16398" name="Line 14"/>
        <xdr:cNvSpPr>
          <a:spLocks noChangeShapeType="1"/>
        </xdr:cNvSpPr>
      </xdr:nvSpPr>
      <xdr:spPr bwMode="auto">
        <a:xfrm>
          <a:off x="0" y="7200900"/>
          <a:ext cx="0"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80</xdr:row>
      <xdr:rowOff>0</xdr:rowOff>
    </xdr:from>
    <xdr:to>
      <xdr:col>0</xdr:col>
      <xdr:colOff>0</xdr:colOff>
      <xdr:row>80</xdr:row>
      <xdr:rowOff>0</xdr:rowOff>
    </xdr:to>
    <xdr:sp macro="" textlink="">
      <xdr:nvSpPr>
        <xdr:cNvPr id="16399" name="Line 15"/>
        <xdr:cNvSpPr>
          <a:spLocks noChangeShapeType="1"/>
        </xdr:cNvSpPr>
      </xdr:nvSpPr>
      <xdr:spPr bwMode="auto">
        <a:xfrm>
          <a:off x="0" y="7200900"/>
          <a:ext cx="0"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80</xdr:row>
      <xdr:rowOff>0</xdr:rowOff>
    </xdr:from>
    <xdr:to>
      <xdr:col>0</xdr:col>
      <xdr:colOff>0</xdr:colOff>
      <xdr:row>80</xdr:row>
      <xdr:rowOff>0</xdr:rowOff>
    </xdr:to>
    <xdr:sp macro="" textlink="">
      <xdr:nvSpPr>
        <xdr:cNvPr id="16400" name="Text Box 16"/>
        <xdr:cNvSpPr txBox="1">
          <a:spLocks noChangeArrowheads="1"/>
        </xdr:cNvSpPr>
      </xdr:nvSpPr>
      <xdr:spPr bwMode="auto">
        <a:xfrm>
          <a:off x="0" y="7200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左記区分の該当する方に</a:t>
          </a:r>
        </a:p>
        <a:p>
          <a:pPr algn="ctr" rtl="0">
            <a:defRPr sz="1000"/>
          </a:pPr>
          <a:r>
            <a:rPr lang="ja-JP" altLang="en-US" sz="1100" b="1" i="0" u="none" strike="noStrike" baseline="0">
              <a:solidFill>
                <a:srgbClr val="000000"/>
              </a:solidFill>
              <a:latin typeface="ＭＳ Ｐゴシック"/>
              <a:ea typeface="ＭＳ Ｐゴシック"/>
            </a:rPr>
            <a:t>“</a:t>
          </a:r>
          <a:r>
            <a:rPr lang="ja-JP" altLang="en-US" sz="1100" b="1" i="0" u="none" strike="noStrike" baseline="0">
              <a:solidFill>
                <a:srgbClr val="FF0000"/>
              </a:solidFill>
              <a:latin typeface="ＭＳ Ｐゴシック"/>
              <a:ea typeface="ＭＳ Ｐゴシック"/>
            </a:rPr>
            <a:t>１</a:t>
          </a:r>
          <a:r>
            <a:rPr lang="ja-JP" altLang="en-US" sz="1100" b="1" i="0" u="none" strike="noStrike" baseline="0">
              <a:solidFill>
                <a:srgbClr val="000000"/>
              </a:solidFill>
              <a:latin typeface="ＭＳ Ｐゴシック"/>
              <a:ea typeface="ＭＳ Ｐゴシック"/>
            </a:rPr>
            <a:t>”をご記入ください</a:t>
          </a:r>
        </a:p>
      </xdr:txBody>
    </xdr:sp>
    <xdr:clientData/>
  </xdr:twoCellAnchor>
  <xdr:twoCellAnchor>
    <xdr:from>
      <xdr:col>0</xdr:col>
      <xdr:colOff>28575</xdr:colOff>
      <xdr:row>80</xdr:row>
      <xdr:rowOff>0</xdr:rowOff>
    </xdr:from>
    <xdr:to>
      <xdr:col>37</xdr:col>
      <xdr:colOff>28575</xdr:colOff>
      <xdr:row>80</xdr:row>
      <xdr:rowOff>0</xdr:rowOff>
    </xdr:to>
    <xdr:sp macro="" textlink="">
      <xdr:nvSpPr>
        <xdr:cNvPr id="16401" name="Text Box 17"/>
        <xdr:cNvSpPr txBox="1">
          <a:spLocks noChangeArrowheads="1"/>
        </xdr:cNvSpPr>
      </xdr:nvSpPr>
      <xdr:spPr bwMode="auto">
        <a:xfrm>
          <a:off x="28575" y="7200900"/>
          <a:ext cx="7400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以上、ご協力ありがとうございました。調査内容に関して不明な点がありましたら、下記にお問合せください。</a:t>
          </a:r>
        </a:p>
      </xdr:txBody>
    </xdr:sp>
    <xdr:clientData/>
  </xdr:twoCellAnchor>
  <xdr:twoCellAnchor>
    <xdr:from>
      <xdr:col>0</xdr:col>
      <xdr:colOff>66675</xdr:colOff>
      <xdr:row>80</xdr:row>
      <xdr:rowOff>0</xdr:rowOff>
    </xdr:from>
    <xdr:to>
      <xdr:col>37</xdr:col>
      <xdr:colOff>9525</xdr:colOff>
      <xdr:row>80</xdr:row>
      <xdr:rowOff>0</xdr:rowOff>
    </xdr:to>
    <xdr:sp macro="" textlink="">
      <xdr:nvSpPr>
        <xdr:cNvPr id="16402" name="Text Box 18"/>
        <xdr:cNvSpPr txBox="1">
          <a:spLocks noChangeArrowheads="1"/>
        </xdr:cNvSpPr>
      </xdr:nvSpPr>
      <xdr:spPr bwMode="auto">
        <a:xfrm>
          <a:off x="66675" y="7200900"/>
          <a:ext cx="7343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＜問合せ先＞</a:t>
          </a:r>
        </a:p>
        <a:p>
          <a:pPr algn="l" rtl="0">
            <a:defRPr sz="1000"/>
          </a:pPr>
          <a:r>
            <a:rPr lang="ja-JP" altLang="en-US" sz="1100" b="0" i="0" u="none" strike="noStrike" baseline="0">
              <a:solidFill>
                <a:srgbClr val="000000"/>
              </a:solidFill>
              <a:latin typeface="ＭＳ Ｐゴシック"/>
              <a:ea typeface="ＭＳ Ｐゴシック"/>
            </a:rPr>
            <a:t>　小林クリエイト（株）購買部資材グループ TEL：0566-26-5312 FAX：0566-26-5308 E-mail：5312-01@k-cr.jp　</a:t>
          </a:r>
        </a:p>
      </xdr:txBody>
    </xdr:sp>
    <xdr:clientData/>
  </xdr:twoCellAnchor>
  <xdr:twoCellAnchor>
    <xdr:from>
      <xdr:col>38</xdr:col>
      <xdr:colOff>0</xdr:colOff>
      <xdr:row>51</xdr:row>
      <xdr:rowOff>28575</xdr:rowOff>
    </xdr:from>
    <xdr:to>
      <xdr:col>38</xdr:col>
      <xdr:colOff>0</xdr:colOff>
      <xdr:row>52</xdr:row>
      <xdr:rowOff>0</xdr:rowOff>
    </xdr:to>
    <xdr:sp macro="" textlink="">
      <xdr:nvSpPr>
        <xdr:cNvPr id="16403" name="Text Box 19"/>
        <xdr:cNvSpPr txBox="1">
          <a:spLocks noChangeArrowheads="1"/>
        </xdr:cNvSpPr>
      </xdr:nvSpPr>
      <xdr:spPr bwMode="auto">
        <a:xfrm>
          <a:off x="7600950" y="52578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ＭＳ Ｐゴシック"/>
              <a:ea typeface="ＭＳ Ｐゴシック"/>
            </a:rPr>
            <a:t>ＹＥＳ以外は、</a:t>
          </a:r>
          <a:r>
            <a:rPr lang="ja-JP" altLang="en-US" sz="1000" b="1" i="0" u="none" strike="noStrike" baseline="0">
              <a:solidFill>
                <a:srgbClr val="008000"/>
              </a:solidFill>
              <a:latin typeface="ＭＳ Ｐゴシック"/>
              <a:ea typeface="ＭＳ Ｐゴシック"/>
            </a:rPr>
            <a:t>（２）</a:t>
          </a:r>
          <a:r>
            <a:rPr lang="ja-JP" altLang="en-US" sz="1000" b="0" i="0" u="none" strike="noStrike" baseline="0">
              <a:solidFill>
                <a:srgbClr val="008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に回答ください</a:t>
          </a:r>
        </a:p>
        <a:p>
          <a:pPr algn="l" rtl="0">
            <a:defRPr sz="1000"/>
          </a:pPr>
          <a:endParaRPr lang="ja-JP" altLang="en-US" sz="1000" b="0" i="0" u="none" strike="noStrike" baseline="0">
            <a:solidFill>
              <a:srgbClr val="FF0000"/>
            </a:solidFill>
            <a:latin typeface="ＭＳ Ｐゴシック"/>
            <a:ea typeface="ＭＳ Ｐゴシック"/>
          </a:endParaRPr>
        </a:p>
      </xdr:txBody>
    </xdr:sp>
    <xdr:clientData/>
  </xdr:twoCellAnchor>
  <xdr:twoCellAnchor>
    <xdr:from>
      <xdr:col>0</xdr:col>
      <xdr:colOff>0</xdr:colOff>
      <xdr:row>0</xdr:row>
      <xdr:rowOff>0</xdr:rowOff>
    </xdr:from>
    <xdr:to>
      <xdr:col>12</xdr:col>
      <xdr:colOff>0</xdr:colOff>
      <xdr:row>1</xdr:row>
      <xdr:rowOff>104775</xdr:rowOff>
    </xdr:to>
    <xdr:sp macro="" textlink="">
      <xdr:nvSpPr>
        <xdr:cNvPr id="16404" name="Text Box 20"/>
        <xdr:cNvSpPr txBox="1">
          <a:spLocks noChangeArrowheads="1"/>
        </xdr:cNvSpPr>
      </xdr:nvSpPr>
      <xdr:spPr bwMode="auto">
        <a:xfrm>
          <a:off x="0" y="0"/>
          <a:ext cx="2400300" cy="3524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ゴシック"/>
              <a:ea typeface="ＭＳ ゴシック"/>
            </a:rPr>
            <a:t>ＣＳＲ評価シート</a:t>
          </a:r>
        </a:p>
      </xdr:txBody>
    </xdr:sp>
    <xdr:clientData/>
  </xdr:twoCellAnchor>
  <xdr:twoCellAnchor>
    <xdr:from>
      <xdr:col>1</xdr:col>
      <xdr:colOff>0</xdr:colOff>
      <xdr:row>2</xdr:row>
      <xdr:rowOff>0</xdr:rowOff>
    </xdr:from>
    <xdr:to>
      <xdr:col>35</xdr:col>
      <xdr:colOff>0</xdr:colOff>
      <xdr:row>4</xdr:row>
      <xdr:rowOff>0</xdr:rowOff>
    </xdr:to>
    <xdr:sp macro="" textlink="">
      <xdr:nvSpPr>
        <xdr:cNvPr id="16405" name="Text Box 21"/>
        <xdr:cNvSpPr txBox="1">
          <a:spLocks noChangeArrowheads="1"/>
        </xdr:cNvSpPr>
      </xdr:nvSpPr>
      <xdr:spPr bwMode="auto">
        <a:xfrm>
          <a:off x="200025" y="428625"/>
          <a:ext cx="6800850"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lnSpc>
              <a:spcPts val="1400"/>
            </a:lnSpc>
            <a:defRPr sz="1000"/>
          </a:pPr>
          <a:r>
            <a:rPr lang="ja-JP" altLang="en-US" sz="1200" b="1" i="0" u="none" strike="noStrike" baseline="0">
              <a:solidFill>
                <a:srgbClr val="0000FF"/>
              </a:solidFill>
              <a:latin typeface="ＭＳ Ｐゴシック"/>
              <a:ea typeface="ＭＳ Ｐゴシック"/>
            </a:rPr>
            <a:t>貴社のＣＳＲ（企業の社会的責任）、企業倫理等に関する取組につきまして、</a:t>
          </a:r>
        </a:p>
        <a:p>
          <a:pPr algn="ctr" rtl="0">
            <a:lnSpc>
              <a:spcPts val="1300"/>
            </a:lnSpc>
            <a:defRPr sz="1000"/>
          </a:pPr>
          <a:r>
            <a:rPr lang="ja-JP" altLang="en-US" sz="1200" b="1" i="0" u="none" strike="noStrike" baseline="0">
              <a:solidFill>
                <a:srgbClr val="0000FF"/>
              </a:solidFill>
              <a:latin typeface="ＭＳ Ｐゴシック"/>
              <a:ea typeface="ＭＳ Ｐゴシック"/>
            </a:rPr>
            <a:t>下記の設問にご回答をお願いします。</a:t>
          </a:r>
        </a:p>
      </xdr:txBody>
    </xdr:sp>
    <xdr:clientData/>
  </xdr:twoCellAnchor>
  <xdr:twoCellAnchor>
    <xdr:from>
      <xdr:col>0</xdr:col>
      <xdr:colOff>38100</xdr:colOff>
      <xdr:row>74</xdr:row>
      <xdr:rowOff>114300</xdr:rowOff>
    </xdr:from>
    <xdr:to>
      <xdr:col>36</xdr:col>
      <xdr:colOff>133350</xdr:colOff>
      <xdr:row>79</xdr:row>
      <xdr:rowOff>38100</xdr:rowOff>
    </xdr:to>
    <xdr:sp macro="" textlink="">
      <xdr:nvSpPr>
        <xdr:cNvPr id="16406" name="Text Box 22"/>
        <xdr:cNvSpPr txBox="1">
          <a:spLocks noChangeArrowheads="1"/>
        </xdr:cNvSpPr>
      </xdr:nvSpPr>
      <xdr:spPr bwMode="auto">
        <a:xfrm>
          <a:off x="38100" y="5372100"/>
          <a:ext cx="7296150" cy="1543050"/>
        </a:xfrm>
        <a:prstGeom prst="rect">
          <a:avLst/>
        </a:prstGeom>
        <a:solidFill>
          <a:srgbClr val="FFFFFF"/>
        </a:solidFill>
        <a:ln w="38100" cmpd="dbl">
          <a:solidFill>
            <a:srgbClr val="000000"/>
          </a:solidFill>
          <a:miter lim="800000"/>
          <a:headEnd/>
          <a:tailEnd/>
        </a:ln>
      </xdr:spPr>
      <xdr:txBody>
        <a:bodyPr vertOverflow="clip" wrap="square" lIns="91440" tIns="18000" rIns="91440" bIns="1800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≪個人情報の取扱いについて≫</a:t>
          </a:r>
        </a:p>
        <a:p>
          <a:pPr algn="l" rtl="0">
            <a:lnSpc>
              <a:spcPts val="1200"/>
            </a:lnSpc>
            <a:defRPr sz="1000"/>
          </a:pPr>
          <a:r>
            <a:rPr lang="ja-JP" altLang="en-US" sz="1000" b="0" i="0" u="none" strike="noStrike" baseline="0">
              <a:solidFill>
                <a:srgbClr val="000000"/>
              </a:solidFill>
              <a:latin typeface="ＭＳ Ｐゴシック"/>
              <a:ea typeface="ＭＳ Ｐゴシック"/>
            </a:rPr>
            <a:t>（事業者の氏名）小林クリエイト株式会社　（管理責任者）個人情報管理責任者　経営企画部長</a:t>
          </a:r>
        </a:p>
        <a:p>
          <a:pPr algn="l" rtl="0">
            <a:lnSpc>
              <a:spcPts val="1200"/>
            </a:lnSpc>
            <a:defRPr sz="1000"/>
          </a:pPr>
          <a:r>
            <a:rPr lang="ja-JP" altLang="en-US" sz="1000" b="0" i="0" u="none" strike="noStrike" baseline="0">
              <a:solidFill>
                <a:srgbClr val="000000"/>
              </a:solidFill>
              <a:latin typeface="ＭＳ Ｐゴシック"/>
              <a:ea typeface="ＭＳ Ｐゴシック"/>
            </a:rPr>
            <a:t>（利用目的）今回の調査内容の確認と今後の調査等の連絡に利用させて頂きます。</a:t>
          </a:r>
        </a:p>
        <a:p>
          <a:pPr algn="l" rtl="0">
            <a:lnSpc>
              <a:spcPts val="1200"/>
            </a:lnSpc>
            <a:defRPr sz="1000"/>
          </a:pPr>
          <a:r>
            <a:rPr lang="ja-JP" altLang="en-US" sz="1000" b="0" i="0" u="none" strike="noStrike" baseline="0">
              <a:solidFill>
                <a:srgbClr val="000000"/>
              </a:solidFill>
              <a:latin typeface="ＭＳ Ｐゴシック"/>
              <a:ea typeface="ＭＳ Ｐゴシック"/>
            </a:rPr>
            <a:t>（第三者提供）　本人の同意がある場合、又は法令に基づく場合を除き、取得した個人情報を第三者に提供いたしません。</a:t>
          </a:r>
        </a:p>
        <a:p>
          <a:pPr algn="l" rtl="0">
            <a:defRPr sz="1000"/>
          </a:pPr>
          <a:r>
            <a:rPr lang="ja-JP" altLang="en-US" sz="1000" b="0" i="0" u="none" strike="noStrike" baseline="0">
              <a:solidFill>
                <a:srgbClr val="000000"/>
              </a:solidFill>
              <a:latin typeface="ＭＳ Ｐゴシック"/>
              <a:ea typeface="ＭＳ Ｐゴシック"/>
            </a:rPr>
            <a:t>（委託）取得した個人情報の取扱いの全部又は、一部を委託することはありません。</a:t>
          </a:r>
        </a:p>
        <a:p>
          <a:pPr algn="l" rtl="0">
            <a:lnSpc>
              <a:spcPts val="1200"/>
            </a:lnSpc>
            <a:defRPr sz="1000"/>
          </a:pPr>
          <a:r>
            <a:rPr lang="ja-JP" altLang="en-US" sz="1000" b="0" i="0" u="none" strike="noStrike" baseline="0">
              <a:solidFill>
                <a:srgbClr val="000000"/>
              </a:solidFill>
              <a:latin typeface="ＭＳ Ｐゴシック"/>
              <a:ea typeface="ＭＳ Ｐゴシック"/>
            </a:rPr>
            <a:t>（保有個人データの開示等および連絡先）ご本人からの求めにより、当社が保有する保有個人データの利用目的の通知・開示・内容の訂正・追加または削除・利用の停止・消去および第三者への提供の停止に応じます。</a:t>
          </a:r>
        </a:p>
        <a:p>
          <a:pPr algn="l" rtl="0">
            <a:defRPr sz="1000"/>
          </a:pPr>
          <a:r>
            <a:rPr lang="ja-JP" altLang="en-US" sz="1000" b="0" i="0" u="none" strike="noStrike" baseline="0">
              <a:solidFill>
                <a:srgbClr val="000000"/>
              </a:solidFill>
              <a:latin typeface="ＭＳ Ｐゴシック"/>
              <a:ea typeface="ＭＳ Ｐゴシック"/>
            </a:rPr>
            <a:t>※ご記入頂きました調査内容は、社内でのみ利用させて頂きます。外部には公表いたしません。</a:t>
          </a:r>
          <a:endParaRPr lang="ja-JP" altLang="en-US" sz="1000" b="0" i="0" u="none" strike="noStrike" baseline="0">
            <a:solidFill>
              <a:srgbClr val="000000"/>
            </a:solidFill>
            <a:latin typeface="ＭＳ ゴシック"/>
            <a:ea typeface="ＭＳ ゴシック"/>
          </a:endParaRPr>
        </a:p>
        <a:p>
          <a:pPr algn="l" rtl="0">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0</xdr:col>
      <xdr:colOff>57150</xdr:colOff>
      <xdr:row>79</xdr:row>
      <xdr:rowOff>95250</xdr:rowOff>
    </xdr:from>
    <xdr:to>
      <xdr:col>36</xdr:col>
      <xdr:colOff>142875</xdr:colOff>
      <xdr:row>79</xdr:row>
      <xdr:rowOff>295275</xdr:rowOff>
    </xdr:to>
    <xdr:sp macro="" textlink="">
      <xdr:nvSpPr>
        <xdr:cNvPr id="16407" name="Text Box 23"/>
        <xdr:cNvSpPr txBox="1">
          <a:spLocks noChangeArrowheads="1"/>
        </xdr:cNvSpPr>
      </xdr:nvSpPr>
      <xdr:spPr bwMode="auto">
        <a:xfrm>
          <a:off x="57150" y="6972300"/>
          <a:ext cx="72866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19</xdr:col>
      <xdr:colOff>133350</xdr:colOff>
      <xdr:row>22</xdr:row>
      <xdr:rowOff>38100</xdr:rowOff>
    </xdr:from>
    <xdr:to>
      <xdr:col>35</xdr:col>
      <xdr:colOff>161925</xdr:colOff>
      <xdr:row>26</xdr:row>
      <xdr:rowOff>0</xdr:rowOff>
    </xdr:to>
    <xdr:sp macro="" textlink="">
      <xdr:nvSpPr>
        <xdr:cNvPr id="16408" name="Text Box 24"/>
        <xdr:cNvSpPr txBox="1">
          <a:spLocks noChangeArrowheads="1"/>
        </xdr:cNvSpPr>
      </xdr:nvSpPr>
      <xdr:spPr bwMode="auto">
        <a:xfrm>
          <a:off x="3933825" y="2857500"/>
          <a:ext cx="32289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1" i="0" u="none" strike="noStrike" baseline="0">
              <a:solidFill>
                <a:srgbClr val="0000FF"/>
              </a:solidFill>
              <a:latin typeface="ＭＳ Ｐゴシック"/>
              <a:ea typeface="ＭＳ Ｐゴシック"/>
            </a:rPr>
            <a:t>※従業員数（パート社員含む）をご記入ください</a:t>
          </a:r>
        </a:p>
      </xdr:txBody>
    </xdr:sp>
    <xdr:clientData/>
  </xdr:twoCellAnchor>
  <xdr:twoCellAnchor>
    <xdr:from>
      <xdr:col>35</xdr:col>
      <xdr:colOff>38100</xdr:colOff>
      <xdr:row>23</xdr:row>
      <xdr:rowOff>28575</xdr:rowOff>
    </xdr:from>
    <xdr:to>
      <xdr:col>36</xdr:col>
      <xdr:colOff>47625</xdr:colOff>
      <xdr:row>26</xdr:row>
      <xdr:rowOff>19050</xdr:rowOff>
    </xdr:to>
    <xdr:sp macro="" textlink="">
      <xdr:nvSpPr>
        <xdr:cNvPr id="16411" name="AutoShape 27"/>
        <xdr:cNvSpPr>
          <a:spLocks noChangeArrowheads="1"/>
        </xdr:cNvSpPr>
      </xdr:nvSpPr>
      <xdr:spPr bwMode="auto">
        <a:xfrm rot="5400000">
          <a:off x="7058025" y="2876550"/>
          <a:ext cx="171450" cy="209550"/>
        </a:xfrm>
        <a:custGeom>
          <a:avLst/>
          <a:gdLst>
            <a:gd name="G0" fmla="+- 15126 0 0"/>
            <a:gd name="G1" fmla="+- 2912 0 0"/>
            <a:gd name="G2" fmla="+- 12158 0 2912"/>
            <a:gd name="G3" fmla="+- G2 0 2912"/>
            <a:gd name="G4" fmla="*/ G3 32768 32059"/>
            <a:gd name="G5" fmla="*/ G4 1 2"/>
            <a:gd name="G6" fmla="+- 21600 0 15126"/>
            <a:gd name="G7" fmla="*/ G6 2912 6079"/>
            <a:gd name="G8" fmla="+- G7 15126 0"/>
            <a:gd name="T0" fmla="*/ 15126 w 21600"/>
            <a:gd name="T1" fmla="*/ 0 h 21600"/>
            <a:gd name="T2" fmla="*/ 15126 w 21600"/>
            <a:gd name="T3" fmla="*/ 12158 h 21600"/>
            <a:gd name="T4" fmla="*/ 3237 w 21600"/>
            <a:gd name="T5" fmla="*/ 21600 h 21600"/>
            <a:gd name="T6" fmla="*/ 21600 w 21600"/>
            <a:gd name="T7" fmla="*/ 6079 h 21600"/>
            <a:gd name="T8" fmla="*/ 17694720 60000 65536"/>
            <a:gd name="T9" fmla="*/ 5898240 60000 65536"/>
            <a:gd name="T10" fmla="*/ 5898240 60000 65536"/>
            <a:gd name="T11" fmla="*/ 0 60000 65536"/>
            <a:gd name="T12" fmla="*/ 12427 w 21600"/>
            <a:gd name="T13" fmla="*/ G1 h 21600"/>
            <a:gd name="T14" fmla="*/ G8 w 21600"/>
            <a:gd name="T15" fmla="*/ G2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close/>
            </a:path>
          </a:pathLst>
        </a:cu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77</xdr:col>
      <xdr:colOff>19050</xdr:colOff>
      <xdr:row>49</xdr:row>
      <xdr:rowOff>133350</xdr:rowOff>
    </xdr:from>
    <xdr:to>
      <xdr:col>113</xdr:col>
      <xdr:colOff>161925</xdr:colOff>
      <xdr:row>64</xdr:row>
      <xdr:rowOff>104775</xdr:rowOff>
    </xdr:to>
    <xdr:sp macro="" textlink="">
      <xdr:nvSpPr>
        <xdr:cNvPr id="10241" name="Text Box 1"/>
        <xdr:cNvSpPr txBox="1">
          <a:spLocks noChangeArrowheads="1"/>
        </xdr:cNvSpPr>
      </xdr:nvSpPr>
      <xdr:spPr bwMode="auto">
        <a:xfrm>
          <a:off x="15420975" y="5772150"/>
          <a:ext cx="7343775" cy="1685925"/>
        </a:xfrm>
        <a:prstGeom prst="rect">
          <a:avLst/>
        </a:prstGeom>
        <a:solidFill>
          <a:srgbClr val="FFFFFF"/>
        </a:solidFill>
        <a:ln w="38100" cmpd="dbl">
          <a:solidFill>
            <a:srgbClr val="000000"/>
          </a:solidFill>
          <a:miter lim="800000"/>
          <a:headEnd/>
          <a:tailEnd/>
        </a:ln>
      </xdr:spPr>
      <xdr:txBody>
        <a:bodyPr vertOverflow="clip" wrap="square" lIns="91440" tIns="18000" rIns="91440" bIns="18000" anchor="t" upright="1"/>
        <a:lstStyle/>
        <a:p>
          <a:pPr algn="l" rtl="0">
            <a:defRPr sz="1000"/>
          </a:pPr>
          <a:r>
            <a:rPr lang="ja-JP" altLang="en-US" sz="1100" b="0" i="0" u="none" strike="noStrike" baseline="0">
              <a:solidFill>
                <a:srgbClr val="000000"/>
              </a:solidFill>
              <a:latin typeface="ＭＳ Ｐゴシック"/>
              <a:ea typeface="ＭＳ Ｐゴシック"/>
            </a:rPr>
            <a:t>≪個人情報の取扱いについて≫</a:t>
          </a:r>
        </a:p>
        <a:p>
          <a:pPr algn="l" rtl="0">
            <a:defRPr sz="1000"/>
          </a:pPr>
          <a:r>
            <a:rPr lang="ja-JP" altLang="en-US" sz="1000" b="0" i="0" u="none" strike="noStrike" baseline="0">
              <a:solidFill>
                <a:srgbClr val="000000"/>
              </a:solidFill>
              <a:latin typeface="ＭＳ Ｐゴシック"/>
              <a:ea typeface="ＭＳ Ｐゴシック"/>
            </a:rPr>
            <a:t>（事業者の氏名）小林クリエイト株式会社　（管理責任者）個人情報管理責任者　経営企画部長</a:t>
          </a:r>
        </a:p>
        <a:p>
          <a:pPr algn="l" rtl="0">
            <a:defRPr sz="1000"/>
          </a:pPr>
          <a:r>
            <a:rPr lang="ja-JP" altLang="en-US" sz="1000" b="0" i="0" u="none" strike="noStrike" baseline="0">
              <a:solidFill>
                <a:srgbClr val="000000"/>
              </a:solidFill>
              <a:latin typeface="ＭＳ Ｐゴシック"/>
              <a:ea typeface="ＭＳ Ｐゴシック"/>
            </a:rPr>
            <a:t>（利用目的）今回の調査内容の確認と今後の調査等のお願いに利用させて頂きます。なお、調査内容確認の為の連絡に利用させて頂くことがあります。</a:t>
          </a:r>
        </a:p>
        <a:p>
          <a:pPr algn="l" rtl="0">
            <a:lnSpc>
              <a:spcPts val="1200"/>
            </a:lnSpc>
            <a:defRPr sz="1000"/>
          </a:pPr>
          <a:r>
            <a:rPr lang="ja-JP" altLang="en-US" sz="1000" b="0" i="0" u="none" strike="noStrike" baseline="0">
              <a:solidFill>
                <a:srgbClr val="000000"/>
              </a:solidFill>
              <a:latin typeface="ＭＳ Ｐゴシック"/>
              <a:ea typeface="ＭＳ Ｐゴシック"/>
            </a:rPr>
            <a:t>（第三者提供）　本人の同意がある場合、又は法令に基づく場合を除き、取得した個人情報を第三者に提供いたしません。</a:t>
          </a:r>
        </a:p>
        <a:p>
          <a:pPr algn="l" rtl="0">
            <a:defRPr sz="1000"/>
          </a:pPr>
          <a:r>
            <a:rPr lang="ja-JP" altLang="en-US" sz="1000" b="0" i="0" u="none" strike="noStrike" baseline="0">
              <a:solidFill>
                <a:srgbClr val="000000"/>
              </a:solidFill>
              <a:latin typeface="ＭＳ Ｐゴシック"/>
              <a:ea typeface="ＭＳ Ｐゴシック"/>
            </a:rPr>
            <a:t>（委託）取得した個人情報の取扱いの全部又は、一部を委託することはありません。</a:t>
          </a:r>
        </a:p>
        <a:p>
          <a:pPr algn="l" rtl="0">
            <a:lnSpc>
              <a:spcPts val="1200"/>
            </a:lnSpc>
            <a:defRPr sz="1000"/>
          </a:pPr>
          <a:r>
            <a:rPr lang="ja-JP" altLang="en-US" sz="1000" b="0" i="0" u="none" strike="noStrike" baseline="0">
              <a:solidFill>
                <a:srgbClr val="000000"/>
              </a:solidFill>
              <a:latin typeface="ＭＳ Ｐゴシック"/>
              <a:ea typeface="ＭＳ Ｐゴシック"/>
            </a:rPr>
            <a:t>（保有個人データの開示等および連絡先）ご本人からの求めにより、当社が保有する保有個人データの利用目的の通知・開示・内容の訂正・追加または削除・利用の停止・消去および第三者への提供の停止に応じます。</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※ご記入頂きました調査内容は、社内でのみ利用させて頂きます。外部には公表いたしません。</a:t>
          </a:r>
          <a:endParaRPr lang="ja-JP" altLang="en-US" sz="1100" b="0" i="0" u="none" strike="noStrike" baseline="0">
            <a:solidFill>
              <a:srgbClr val="000000"/>
            </a:solidFill>
            <a:latin typeface="ＭＳ ゴシック"/>
            <a:ea typeface="ＭＳ ゴシック"/>
          </a:endParaRPr>
        </a:p>
        <a:p>
          <a:pPr algn="l" rtl="0">
            <a:defRPr sz="1000"/>
          </a:pPr>
          <a:endParaRPr lang="ja-JP" altLang="en-US" sz="1100" b="0" i="0" u="none" strike="noStrike" baseline="0">
            <a:solidFill>
              <a:srgbClr val="000000"/>
            </a:solidFill>
            <a:latin typeface="ＭＳ ゴシック"/>
            <a:ea typeface="ＭＳ ゴシック"/>
          </a:endParaRPr>
        </a:p>
      </xdr:txBody>
    </xdr:sp>
    <xdr:clientData/>
  </xdr:twoCellAnchor>
  <xdr:twoCellAnchor>
    <xdr:from>
      <xdr:col>52</xdr:col>
      <xdr:colOff>171450</xdr:colOff>
      <xdr:row>22</xdr:row>
      <xdr:rowOff>95250</xdr:rowOff>
    </xdr:from>
    <xdr:to>
      <xdr:col>76</xdr:col>
      <xdr:colOff>66675</xdr:colOff>
      <xdr:row>24</xdr:row>
      <xdr:rowOff>0</xdr:rowOff>
    </xdr:to>
    <xdr:sp macro="" textlink="">
      <xdr:nvSpPr>
        <xdr:cNvPr id="10242" name="Text Box 2"/>
        <xdr:cNvSpPr txBox="1">
          <a:spLocks noChangeArrowheads="1"/>
        </xdr:cNvSpPr>
      </xdr:nvSpPr>
      <xdr:spPr bwMode="auto">
        <a:xfrm>
          <a:off x="10572750" y="2647950"/>
          <a:ext cx="4695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＜代理店・ｺﾝﾊﾞｰﾀｰ様＞項目１、６</a:t>
          </a:r>
          <a:r>
            <a:rPr lang="ja-JP" altLang="en-US" sz="1000" b="0" i="0" u="none" strike="noStrike" baseline="0">
              <a:solidFill>
                <a:srgbClr val="000000"/>
              </a:solidFill>
              <a:latin typeface="ＭＳ Ｐゴシック"/>
              <a:ea typeface="ＭＳ Ｐゴシック"/>
            </a:rPr>
            <a:t>は</a:t>
          </a:r>
          <a:r>
            <a:rPr lang="ja-JP" altLang="en-US" sz="1000" b="0" i="0" u="none" strike="noStrike" baseline="0">
              <a:solidFill>
                <a:srgbClr val="0000FF"/>
              </a:solidFill>
              <a:latin typeface="ＭＳ Ｐゴシック"/>
              <a:ea typeface="ＭＳ Ｐゴシック"/>
            </a:rPr>
            <a:t>「非該当」</a:t>
          </a:r>
          <a:r>
            <a:rPr lang="ja-JP" altLang="en-US" sz="1000" b="0" i="0" u="none" strike="noStrike" baseline="0">
              <a:solidFill>
                <a:srgbClr val="000000"/>
              </a:solidFill>
              <a:latin typeface="ＭＳ Ｐゴシック"/>
              <a:ea typeface="ＭＳ Ｐゴシック"/>
            </a:rPr>
            <a:t>にて回答ください。</a:t>
          </a:r>
        </a:p>
      </xdr:txBody>
    </xdr:sp>
    <xdr:clientData/>
  </xdr:twoCellAnchor>
  <xdr:twoCellAnchor>
    <xdr:from>
      <xdr:col>0</xdr:col>
      <xdr:colOff>0</xdr:colOff>
      <xdr:row>0</xdr:row>
      <xdr:rowOff>0</xdr:rowOff>
    </xdr:from>
    <xdr:to>
      <xdr:col>12</xdr:col>
      <xdr:colOff>0</xdr:colOff>
      <xdr:row>2</xdr:row>
      <xdr:rowOff>9525</xdr:rowOff>
    </xdr:to>
    <xdr:sp macro="" textlink="">
      <xdr:nvSpPr>
        <xdr:cNvPr id="10243" name="Text Box 3"/>
        <xdr:cNvSpPr txBox="1">
          <a:spLocks noChangeArrowheads="1"/>
        </xdr:cNvSpPr>
      </xdr:nvSpPr>
      <xdr:spPr bwMode="auto">
        <a:xfrm>
          <a:off x="0" y="0"/>
          <a:ext cx="2400300" cy="40957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ゴシック"/>
              <a:ea typeface="ＭＳ ゴシック"/>
            </a:rPr>
            <a:t>グリーン調達評価シート</a:t>
          </a:r>
        </a:p>
      </xdr:txBody>
    </xdr:sp>
    <xdr:clientData/>
  </xdr:twoCellAnchor>
  <xdr:twoCellAnchor>
    <xdr:from>
      <xdr:col>0</xdr:col>
      <xdr:colOff>0</xdr:colOff>
      <xdr:row>4</xdr:row>
      <xdr:rowOff>0</xdr:rowOff>
    </xdr:from>
    <xdr:to>
      <xdr:col>35</xdr:col>
      <xdr:colOff>9525</xdr:colOff>
      <xdr:row>13</xdr:row>
      <xdr:rowOff>57150</xdr:rowOff>
    </xdr:to>
    <xdr:sp macro="" textlink="">
      <xdr:nvSpPr>
        <xdr:cNvPr id="10244" name="Text Box 4"/>
        <xdr:cNvSpPr txBox="1">
          <a:spLocks noChangeArrowheads="1"/>
        </xdr:cNvSpPr>
      </xdr:nvSpPr>
      <xdr:spPr bwMode="auto">
        <a:xfrm>
          <a:off x="0" y="495300"/>
          <a:ext cx="7010400" cy="1085850"/>
        </a:xfrm>
        <a:prstGeom prst="rect">
          <a:avLst/>
        </a:prstGeom>
        <a:solidFill>
          <a:srgbClr xmlns:mc="http://schemas.openxmlformats.org/markup-compatibility/2006" xmlns:a14="http://schemas.microsoft.com/office/drawing/2010/main" val="FFFF99" mc:Ignorable="a14" a14:legacySpreadsheetColorIndex="43"/>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＜本調査の目的＞</a:t>
          </a:r>
        </a:p>
        <a:p>
          <a:pPr algn="l" rtl="0">
            <a:lnSpc>
              <a:spcPts val="1300"/>
            </a:lnSpc>
            <a:defRPr sz="1000"/>
          </a:pPr>
          <a:r>
            <a:rPr lang="ja-JP" altLang="en-US" sz="1100" b="0" i="0" u="none" strike="noStrike" baseline="0">
              <a:solidFill>
                <a:srgbClr val="000000"/>
              </a:solidFill>
              <a:latin typeface="ＭＳ Ｐゴシック"/>
              <a:ea typeface="ＭＳ Ｐゴシック"/>
            </a:rPr>
            <a:t>弊社は、環境負荷のより少ない製品／商品／ｻｰﾋﾞｽをお客様へ提供すると共に、ｻﾌﾟﾗｲﾔｰ様および弊社の事業活動に伴う環境負荷の低減を目指すため、環境保全および環境適合商品の取扱いに積極的に取組むｻﾌﾟﾗｲﾔｰ様から、環境負荷の少ない資材等(生産委託を含む)／商品／サービスの調達を図ってまいります。</a:t>
          </a:r>
        </a:p>
        <a:p>
          <a:pPr algn="l" rtl="0">
            <a:lnSpc>
              <a:spcPts val="1300"/>
            </a:lnSpc>
            <a:defRPr sz="1000"/>
          </a:pPr>
          <a:r>
            <a:rPr lang="ja-JP" altLang="en-US" sz="1100" b="0" i="0" u="none" strike="noStrike" baseline="0">
              <a:solidFill>
                <a:srgbClr val="000000"/>
              </a:solidFill>
              <a:latin typeface="ＭＳ Ｐゴシック"/>
              <a:ea typeface="ＭＳ Ｐゴシック"/>
            </a:rPr>
            <a:t>従いまして、ｻﾌﾟﾗｲﾔｰ様各位の環境への取組状況を確認させていただき、それに対する評価を実施する目的にて本調査をさせていただきます。お手数をかけますが何卒ご協力お願いします。</a:t>
          </a:r>
        </a:p>
      </xdr:txBody>
    </xdr:sp>
    <xdr:clientData/>
  </xdr:twoCellAnchor>
  <xdr:twoCellAnchor>
    <xdr:from>
      <xdr:col>17</xdr:col>
      <xdr:colOff>9525</xdr:colOff>
      <xdr:row>67</xdr:row>
      <xdr:rowOff>76200</xdr:rowOff>
    </xdr:from>
    <xdr:to>
      <xdr:col>35</xdr:col>
      <xdr:colOff>0</xdr:colOff>
      <xdr:row>68</xdr:row>
      <xdr:rowOff>38100</xdr:rowOff>
    </xdr:to>
    <xdr:sp macro="" textlink="">
      <xdr:nvSpPr>
        <xdr:cNvPr id="10245" name="Text Box 5"/>
        <xdr:cNvSpPr txBox="1">
          <a:spLocks noChangeArrowheads="1"/>
        </xdr:cNvSpPr>
      </xdr:nvSpPr>
      <xdr:spPr bwMode="auto">
        <a:xfrm flipV="1">
          <a:off x="3409950" y="7772400"/>
          <a:ext cx="35909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ＭＳ Ｐゴシック"/>
              <a:ea typeface="ＭＳ Ｐゴシック"/>
            </a:rPr>
            <a:t>ＹＥＳは、</a:t>
          </a:r>
          <a:r>
            <a:rPr lang="ja-JP" altLang="en-US" sz="1000" b="1" i="0" u="none" strike="noStrike" baseline="0">
              <a:solidFill>
                <a:srgbClr val="0000FF"/>
              </a:solidFill>
              <a:latin typeface="ＭＳ Ｐゴシック"/>
              <a:ea typeface="ＭＳ Ｐゴシック"/>
            </a:rPr>
            <a:t>設問Ⅲ</a:t>
          </a:r>
          <a:r>
            <a:rPr lang="ja-JP" altLang="en-US" sz="1000" b="0" i="0" u="none" strike="noStrike" baseline="0">
              <a:solidFill>
                <a:srgbClr val="FF0000"/>
              </a:solidFill>
              <a:latin typeface="ＭＳ Ｐゴシック"/>
              <a:ea typeface="ＭＳ Ｐゴシック"/>
            </a:rPr>
            <a:t>へ。ＹＥＳ以外は、</a:t>
          </a:r>
          <a:r>
            <a:rPr lang="ja-JP" altLang="en-US" sz="1000" b="1" i="0" u="none" strike="noStrike" baseline="0">
              <a:solidFill>
                <a:srgbClr val="008000"/>
              </a:solidFill>
              <a:latin typeface="ＭＳ Ｐゴシック"/>
              <a:ea typeface="ＭＳ Ｐゴシック"/>
            </a:rPr>
            <a:t>（２）</a:t>
          </a:r>
          <a:r>
            <a:rPr lang="ja-JP" altLang="en-US" sz="1000" b="0" i="0" u="none" strike="noStrike" baseline="0">
              <a:solidFill>
                <a:srgbClr val="008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に回答ください。</a:t>
          </a:r>
        </a:p>
      </xdr:txBody>
    </xdr:sp>
    <xdr:clientData/>
  </xdr:twoCellAnchor>
  <xdr:twoCellAnchor>
    <xdr:from>
      <xdr:col>15</xdr:col>
      <xdr:colOff>0</xdr:colOff>
      <xdr:row>52</xdr:row>
      <xdr:rowOff>0</xdr:rowOff>
    </xdr:from>
    <xdr:to>
      <xdr:col>15</xdr:col>
      <xdr:colOff>0</xdr:colOff>
      <xdr:row>54</xdr:row>
      <xdr:rowOff>0</xdr:rowOff>
    </xdr:to>
    <xdr:sp macro="" textlink="">
      <xdr:nvSpPr>
        <xdr:cNvPr id="10247" name="Line 7"/>
        <xdr:cNvSpPr>
          <a:spLocks noChangeShapeType="1"/>
        </xdr:cNvSpPr>
      </xdr:nvSpPr>
      <xdr:spPr bwMode="auto">
        <a:xfrm>
          <a:off x="3000375" y="5981700"/>
          <a:ext cx="0" cy="295275"/>
        </a:xfrm>
        <a:prstGeom prst="line">
          <a:avLst/>
        </a:prstGeom>
        <a:noFill/>
        <a:ln w="19050">
          <a:solidFill>
            <a:srgbClr xmlns:mc="http://schemas.openxmlformats.org/markup-compatibility/2006" xmlns:a14="http://schemas.microsoft.com/office/drawing/2010/main" val="FF0000" mc:Ignorable="a14" a14:legacySpreadsheetColorIndex="1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190500</xdr:colOff>
      <xdr:row>52</xdr:row>
      <xdr:rowOff>0</xdr:rowOff>
    </xdr:from>
    <xdr:to>
      <xdr:col>27</xdr:col>
      <xdr:colOff>0</xdr:colOff>
      <xdr:row>54</xdr:row>
      <xdr:rowOff>0</xdr:rowOff>
    </xdr:to>
    <xdr:sp macro="" textlink="">
      <xdr:nvSpPr>
        <xdr:cNvPr id="10249" name="Line 9"/>
        <xdr:cNvSpPr>
          <a:spLocks noChangeShapeType="1"/>
        </xdr:cNvSpPr>
      </xdr:nvSpPr>
      <xdr:spPr bwMode="auto">
        <a:xfrm>
          <a:off x="5391150" y="5981700"/>
          <a:ext cx="9525" cy="295275"/>
        </a:xfrm>
        <a:prstGeom prst="line">
          <a:avLst/>
        </a:prstGeom>
        <a:noFill/>
        <a:ln w="19050">
          <a:solidFill>
            <a:srgbClr xmlns:mc="http://schemas.openxmlformats.org/markup-compatibility/2006" xmlns:a14="http://schemas.microsoft.com/office/drawing/2010/main" val="FF0000" mc:Ignorable="a14" a14:legacySpreadsheetColorIndex="1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52</xdr:row>
      <xdr:rowOff>19050</xdr:rowOff>
    </xdr:from>
    <xdr:to>
      <xdr:col>32</xdr:col>
      <xdr:colOff>0</xdr:colOff>
      <xdr:row>54</xdr:row>
      <xdr:rowOff>0</xdr:rowOff>
    </xdr:to>
    <xdr:sp macro="" textlink="">
      <xdr:nvSpPr>
        <xdr:cNvPr id="10250" name="Line 10"/>
        <xdr:cNvSpPr>
          <a:spLocks noChangeShapeType="1"/>
        </xdr:cNvSpPr>
      </xdr:nvSpPr>
      <xdr:spPr bwMode="auto">
        <a:xfrm flipH="1">
          <a:off x="6400800" y="6000750"/>
          <a:ext cx="0" cy="276225"/>
        </a:xfrm>
        <a:prstGeom prst="line">
          <a:avLst/>
        </a:prstGeom>
        <a:noFill/>
        <a:ln w="19050">
          <a:solidFill>
            <a:srgbClr xmlns:mc="http://schemas.openxmlformats.org/markup-compatibility/2006" xmlns:a14="http://schemas.microsoft.com/office/drawing/2010/main" val="FF0000" mc:Ignorable="a14" a14:legacySpreadsheetColorIndex="1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54</xdr:row>
      <xdr:rowOff>0</xdr:rowOff>
    </xdr:from>
    <xdr:to>
      <xdr:col>32</xdr:col>
      <xdr:colOff>0</xdr:colOff>
      <xdr:row>54</xdr:row>
      <xdr:rowOff>0</xdr:rowOff>
    </xdr:to>
    <xdr:sp macro="" textlink="">
      <xdr:nvSpPr>
        <xdr:cNvPr id="10251" name="Line 11"/>
        <xdr:cNvSpPr>
          <a:spLocks noChangeShapeType="1"/>
        </xdr:cNvSpPr>
      </xdr:nvSpPr>
      <xdr:spPr bwMode="auto">
        <a:xfrm>
          <a:off x="3000375" y="6276975"/>
          <a:ext cx="3400425" cy="0"/>
        </a:xfrm>
        <a:prstGeom prst="line">
          <a:avLst/>
        </a:prstGeom>
        <a:noFill/>
        <a:ln w="19050">
          <a:solidFill>
            <a:srgbClr xmlns:mc="http://schemas.openxmlformats.org/markup-compatibility/2006" xmlns:a14="http://schemas.microsoft.com/office/drawing/2010/main" val="FF0000" mc:Ignorable="a14" a14:legacySpreadsheetColorIndex="1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53</xdr:row>
      <xdr:rowOff>0</xdr:rowOff>
    </xdr:from>
    <xdr:to>
      <xdr:col>27</xdr:col>
      <xdr:colOff>0</xdr:colOff>
      <xdr:row>55</xdr:row>
      <xdr:rowOff>85725</xdr:rowOff>
    </xdr:to>
    <xdr:sp macro="" textlink="">
      <xdr:nvSpPr>
        <xdr:cNvPr id="10252" name="Line 12"/>
        <xdr:cNvSpPr>
          <a:spLocks noChangeShapeType="1"/>
        </xdr:cNvSpPr>
      </xdr:nvSpPr>
      <xdr:spPr bwMode="auto">
        <a:xfrm>
          <a:off x="5400675" y="6229350"/>
          <a:ext cx="0" cy="180975"/>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114300</xdr:colOff>
      <xdr:row>55</xdr:row>
      <xdr:rowOff>57150</xdr:rowOff>
    </xdr:from>
    <xdr:to>
      <xdr:col>34</xdr:col>
      <xdr:colOff>142875</xdr:colOff>
      <xdr:row>61</xdr:row>
      <xdr:rowOff>57150</xdr:rowOff>
    </xdr:to>
    <xdr:sp macro="" textlink="">
      <xdr:nvSpPr>
        <xdr:cNvPr id="10253" name="Text Box 13"/>
        <xdr:cNvSpPr txBox="1">
          <a:spLocks noChangeArrowheads="1"/>
        </xdr:cNvSpPr>
      </xdr:nvSpPr>
      <xdr:spPr bwMode="auto">
        <a:xfrm>
          <a:off x="4114800" y="6381750"/>
          <a:ext cx="2828925" cy="6858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u="none" strike="noStrike" baseline="0">
              <a:solidFill>
                <a:srgbClr val="FF0000"/>
              </a:solidFill>
              <a:latin typeface="ＭＳ Ｐゴシック"/>
              <a:ea typeface="ＭＳ Ｐゴシック"/>
            </a:rPr>
            <a:t>Ａ４，Ｂ２，Ｂ３，Ｂ４サプライヤー様は、</a:t>
          </a:r>
          <a:endParaRPr lang="ja-JP" altLang="en-US" sz="1100" b="1" i="0" u="none" strike="noStrike" baseline="0">
            <a:solidFill>
              <a:srgbClr val="0000FF"/>
            </a:solidFill>
            <a:latin typeface="ＭＳ Ｐゴシック"/>
            <a:ea typeface="ＭＳ Ｐゴシック"/>
          </a:endParaRPr>
        </a:p>
        <a:p>
          <a:pPr algn="ctr" rtl="0">
            <a:lnSpc>
              <a:spcPts val="1300"/>
            </a:lnSpc>
            <a:defRPr sz="1000"/>
          </a:pPr>
          <a:r>
            <a:rPr lang="ja-JP" altLang="en-US" sz="1100" b="0" i="0" u="none" strike="noStrike" baseline="0">
              <a:solidFill>
                <a:srgbClr val="FF0000"/>
              </a:solidFill>
              <a:latin typeface="ＭＳ Ｐゴシック"/>
              <a:ea typeface="ＭＳ Ｐゴシック"/>
            </a:rPr>
            <a:t>設問Ⅳは、非該当にて回答ください。</a:t>
          </a:r>
        </a:p>
        <a:p>
          <a:pPr algn="ctr" rtl="0">
            <a:lnSpc>
              <a:spcPts val="1300"/>
            </a:lnSpc>
            <a:defRPr sz="1000"/>
          </a:pPr>
          <a:r>
            <a:rPr lang="ja-JP" altLang="en-US" sz="1100" b="0" i="0" u="none" strike="noStrike" baseline="0">
              <a:solidFill>
                <a:srgbClr val="FF0000"/>
              </a:solidFill>
              <a:latin typeface="ＭＳ Ｐゴシック"/>
              <a:ea typeface="ＭＳ Ｐゴシック"/>
            </a:rPr>
            <a:t>但し、Ａ１～Ａ３，Ｂ１が含まれる場合は、</a:t>
          </a:r>
        </a:p>
        <a:p>
          <a:pPr algn="ctr" rtl="0">
            <a:lnSpc>
              <a:spcPts val="1200"/>
            </a:lnSpc>
            <a:defRPr sz="1000"/>
          </a:pPr>
          <a:r>
            <a:rPr lang="ja-JP" altLang="en-US" sz="1100" b="0" i="0" u="none" strike="noStrike" baseline="0">
              <a:solidFill>
                <a:srgbClr val="FF0000"/>
              </a:solidFill>
              <a:latin typeface="ＭＳ Ｐゴシック"/>
              <a:ea typeface="ＭＳ Ｐゴシック"/>
            </a:rPr>
            <a:t>全てにご回答ください。</a:t>
          </a:r>
        </a:p>
      </xdr:txBody>
    </xdr:sp>
    <xdr:clientData/>
  </xdr:twoCellAnchor>
  <xdr:twoCellAnchor>
    <xdr:from>
      <xdr:col>3</xdr:col>
      <xdr:colOff>9525</xdr:colOff>
      <xdr:row>52</xdr:row>
      <xdr:rowOff>9525</xdr:rowOff>
    </xdr:from>
    <xdr:to>
      <xdr:col>3</xdr:col>
      <xdr:colOff>9525</xdr:colOff>
      <xdr:row>53</xdr:row>
      <xdr:rowOff>9525</xdr:rowOff>
    </xdr:to>
    <xdr:sp macro="" textlink="">
      <xdr:nvSpPr>
        <xdr:cNvPr id="10254" name="Line 14"/>
        <xdr:cNvSpPr>
          <a:spLocks noChangeShapeType="1"/>
        </xdr:cNvSpPr>
      </xdr:nvSpPr>
      <xdr:spPr bwMode="auto">
        <a:xfrm>
          <a:off x="609600" y="5991225"/>
          <a:ext cx="0" cy="24765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xdr:row>
      <xdr:rowOff>0</xdr:rowOff>
    </xdr:from>
    <xdr:to>
      <xdr:col>19</xdr:col>
      <xdr:colOff>0</xdr:colOff>
      <xdr:row>53</xdr:row>
      <xdr:rowOff>0</xdr:rowOff>
    </xdr:to>
    <xdr:sp macro="" textlink="">
      <xdr:nvSpPr>
        <xdr:cNvPr id="10257" name="Line 17"/>
        <xdr:cNvSpPr>
          <a:spLocks noChangeShapeType="1"/>
        </xdr:cNvSpPr>
      </xdr:nvSpPr>
      <xdr:spPr bwMode="auto">
        <a:xfrm>
          <a:off x="600075" y="6229350"/>
          <a:ext cx="3200400" cy="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9525</xdr:colOff>
      <xdr:row>55</xdr:row>
      <xdr:rowOff>38100</xdr:rowOff>
    </xdr:from>
    <xdr:to>
      <xdr:col>15</xdr:col>
      <xdr:colOff>9525</xdr:colOff>
      <xdr:row>59</xdr:row>
      <xdr:rowOff>38100</xdr:rowOff>
    </xdr:to>
    <xdr:sp macro="" textlink="">
      <xdr:nvSpPr>
        <xdr:cNvPr id="10258" name="Text Box 18"/>
        <xdr:cNvSpPr txBox="1">
          <a:spLocks noChangeArrowheads="1"/>
        </xdr:cNvSpPr>
      </xdr:nvSpPr>
      <xdr:spPr bwMode="auto">
        <a:xfrm>
          <a:off x="1209675" y="6362700"/>
          <a:ext cx="1800225"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000000"/>
              </a:solidFill>
              <a:latin typeface="ＭＳ Ｐゴシック"/>
              <a:ea typeface="ＭＳ Ｐゴシック"/>
            </a:rPr>
            <a:t>左記（メーカーor代理店他）の該当する方に“</a:t>
          </a:r>
          <a:r>
            <a:rPr lang="ja-JP" altLang="en-US" sz="1100" b="1" i="0" u="none" strike="noStrike" baseline="0">
              <a:solidFill>
                <a:srgbClr val="FF0000"/>
              </a:solidFill>
              <a:latin typeface="ＭＳ Ｐゴシック"/>
              <a:ea typeface="ＭＳ Ｐゴシック"/>
            </a:rPr>
            <a:t>１</a:t>
          </a:r>
          <a:r>
            <a:rPr lang="ja-JP" altLang="en-US" sz="1100" b="1" i="0" u="none" strike="noStrike" baseline="0">
              <a:solidFill>
                <a:srgbClr val="000000"/>
              </a:solidFill>
              <a:latin typeface="ＭＳ Ｐゴシック"/>
              <a:ea typeface="ＭＳ Ｐゴシック"/>
            </a:rPr>
            <a:t>”をご記入ください</a:t>
          </a:r>
        </a:p>
      </xdr:txBody>
    </xdr:sp>
    <xdr:clientData/>
  </xdr:twoCellAnchor>
  <xdr:twoCellAnchor>
    <xdr:from>
      <xdr:col>77</xdr:col>
      <xdr:colOff>28575</xdr:colOff>
      <xdr:row>66</xdr:row>
      <xdr:rowOff>28575</xdr:rowOff>
    </xdr:from>
    <xdr:to>
      <xdr:col>113</xdr:col>
      <xdr:colOff>28575</xdr:colOff>
      <xdr:row>67</xdr:row>
      <xdr:rowOff>171450</xdr:rowOff>
    </xdr:to>
    <xdr:sp macro="" textlink="">
      <xdr:nvSpPr>
        <xdr:cNvPr id="10260" name="Text Box 20"/>
        <xdr:cNvSpPr txBox="1">
          <a:spLocks noChangeArrowheads="1"/>
        </xdr:cNvSpPr>
      </xdr:nvSpPr>
      <xdr:spPr bwMode="auto">
        <a:xfrm>
          <a:off x="15430500" y="7677150"/>
          <a:ext cx="72009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以上、ご協力ありがとうございました。</a:t>
          </a:r>
        </a:p>
      </xdr:txBody>
    </xdr:sp>
    <xdr:clientData/>
  </xdr:twoCellAnchor>
  <xdr:twoCellAnchor>
    <xdr:from>
      <xdr:col>77</xdr:col>
      <xdr:colOff>0</xdr:colOff>
      <xdr:row>43</xdr:row>
      <xdr:rowOff>142875</xdr:rowOff>
    </xdr:from>
    <xdr:to>
      <xdr:col>113</xdr:col>
      <xdr:colOff>0</xdr:colOff>
      <xdr:row>49</xdr:row>
      <xdr:rowOff>47625</xdr:rowOff>
    </xdr:to>
    <xdr:sp macro="" textlink="">
      <xdr:nvSpPr>
        <xdr:cNvPr id="10262" name="Text Box 22"/>
        <xdr:cNvSpPr txBox="1">
          <a:spLocks noChangeArrowheads="1"/>
        </xdr:cNvSpPr>
      </xdr:nvSpPr>
      <xdr:spPr bwMode="auto">
        <a:xfrm>
          <a:off x="15401925" y="5095875"/>
          <a:ext cx="7200900" cy="59055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Ｐゴシック"/>
              <a:ea typeface="ＭＳ Ｐゴシック"/>
            </a:rPr>
            <a:t>ご供給いただくもの</a:t>
          </a:r>
          <a:r>
            <a:rPr lang="ja-JP" altLang="en-US" sz="1100" b="1" i="0" u="none" strike="noStrike" baseline="0">
              <a:solidFill>
                <a:srgbClr val="FF0000"/>
              </a:solidFill>
              <a:latin typeface="ＭＳ Ｐゴシック"/>
              <a:ea typeface="ＭＳ Ｐゴシック"/>
            </a:rPr>
            <a:t>【仕入先区分】（設問Ⅰの回答）がＡ１，Ａ２，Ａ３，Ａ４のｻﾌﾟﾗｲﾔｰ様</a:t>
          </a:r>
          <a:r>
            <a:rPr lang="ja-JP" altLang="en-US" sz="1100" b="1" i="0" u="none" strike="noStrike" baseline="0">
              <a:solidFill>
                <a:srgbClr val="000000"/>
              </a:solidFill>
              <a:latin typeface="ＭＳ Ｐゴシック"/>
              <a:ea typeface="ＭＳ Ｐゴシック"/>
            </a:rPr>
            <a:t>においては、お手数ですが、次ページ</a:t>
          </a:r>
          <a:r>
            <a:rPr lang="ja-JP" altLang="en-US" sz="1100" b="1" i="0" u="none" strike="noStrike" baseline="0">
              <a:solidFill>
                <a:srgbClr val="008080"/>
              </a:solidFill>
              <a:latin typeface="ＭＳ Ｐゴシック"/>
              <a:ea typeface="ＭＳ Ｐゴシック"/>
            </a:rPr>
            <a:t>『品質評価シート』</a:t>
          </a:r>
          <a:r>
            <a:rPr lang="ja-JP" altLang="en-US" sz="1100" b="1" i="0" u="none" strike="noStrike" baseline="0">
              <a:solidFill>
                <a:srgbClr val="000000"/>
              </a:solidFill>
              <a:latin typeface="ＭＳ Ｐゴシック"/>
              <a:ea typeface="ＭＳ Ｐゴシック"/>
            </a:rPr>
            <a:t>にもご回答ください。</a:t>
          </a:r>
        </a:p>
      </xdr:txBody>
    </xdr:sp>
    <xdr:clientData/>
  </xdr:twoCellAnchor>
  <xdr:twoCellAnchor>
    <xdr:from>
      <xdr:col>116</xdr:col>
      <xdr:colOff>9525</xdr:colOff>
      <xdr:row>0</xdr:row>
      <xdr:rowOff>0</xdr:rowOff>
    </xdr:from>
    <xdr:to>
      <xdr:col>128</xdr:col>
      <xdr:colOff>9525</xdr:colOff>
      <xdr:row>1</xdr:row>
      <xdr:rowOff>238125</xdr:rowOff>
    </xdr:to>
    <xdr:sp macro="" textlink="">
      <xdr:nvSpPr>
        <xdr:cNvPr id="10263" name="Text Box 23"/>
        <xdr:cNvSpPr txBox="1">
          <a:spLocks noChangeArrowheads="1"/>
        </xdr:cNvSpPr>
      </xdr:nvSpPr>
      <xdr:spPr bwMode="auto">
        <a:xfrm>
          <a:off x="23060025" y="0"/>
          <a:ext cx="2400300" cy="390525"/>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8080"/>
              </a:solidFill>
              <a:latin typeface="ＭＳ ゴシック"/>
              <a:ea typeface="ＭＳ ゴシック"/>
            </a:rPr>
            <a:t>品質評価シート</a:t>
          </a:r>
        </a:p>
      </xdr:txBody>
    </xdr:sp>
    <xdr:clientData/>
  </xdr:twoCellAnchor>
  <xdr:twoCellAnchor>
    <xdr:from>
      <xdr:col>139</xdr:col>
      <xdr:colOff>171450</xdr:colOff>
      <xdr:row>28</xdr:row>
      <xdr:rowOff>28575</xdr:rowOff>
    </xdr:from>
    <xdr:to>
      <xdr:col>151</xdr:col>
      <xdr:colOff>85725</xdr:colOff>
      <xdr:row>29</xdr:row>
      <xdr:rowOff>0</xdr:rowOff>
    </xdr:to>
    <xdr:sp macro="" textlink="">
      <xdr:nvSpPr>
        <xdr:cNvPr id="10264" name="Text Box 24"/>
        <xdr:cNvSpPr txBox="1">
          <a:spLocks noChangeArrowheads="1"/>
        </xdr:cNvSpPr>
      </xdr:nvSpPr>
      <xdr:spPr bwMode="auto">
        <a:xfrm>
          <a:off x="27822525" y="3267075"/>
          <a:ext cx="23145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Ｐゴシック"/>
              <a:ea typeface="ＭＳ Ｐゴシック"/>
            </a:rPr>
            <a:t>ＹＥＳ以外は、</a:t>
          </a:r>
          <a:r>
            <a:rPr lang="ja-JP" altLang="en-US" sz="1000" b="1" i="0" u="none" strike="noStrike" baseline="0">
              <a:solidFill>
                <a:srgbClr val="008000"/>
              </a:solidFill>
              <a:latin typeface="ＭＳ Ｐゴシック"/>
              <a:ea typeface="ＭＳ Ｐゴシック"/>
            </a:rPr>
            <a:t>（２）</a:t>
          </a:r>
          <a:r>
            <a:rPr lang="ja-JP" altLang="en-US" sz="1000" b="0" i="0" u="none" strike="noStrike" baseline="0">
              <a:solidFill>
                <a:srgbClr val="008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に回答ください</a:t>
          </a:r>
        </a:p>
        <a:p>
          <a:pPr algn="l" rtl="0">
            <a:lnSpc>
              <a:spcPts val="1100"/>
            </a:lnSpc>
            <a:defRPr sz="1000"/>
          </a:pPr>
          <a:endParaRPr lang="ja-JP" altLang="en-US" sz="1000" b="0" i="0" u="none" strike="noStrike" baseline="0">
            <a:solidFill>
              <a:srgbClr val="FF0000"/>
            </a:solidFill>
            <a:latin typeface="ＭＳ Ｐゴシック"/>
            <a:ea typeface="ＭＳ Ｐゴシック"/>
          </a:endParaRPr>
        </a:p>
      </xdr:txBody>
    </xdr:sp>
    <xdr:clientData/>
  </xdr:twoCellAnchor>
  <xdr:twoCellAnchor>
    <xdr:from>
      <xdr:col>18</xdr:col>
      <xdr:colOff>190500</xdr:colOff>
      <xdr:row>52</xdr:row>
      <xdr:rowOff>9525</xdr:rowOff>
    </xdr:from>
    <xdr:to>
      <xdr:col>18</xdr:col>
      <xdr:colOff>190500</xdr:colOff>
      <xdr:row>53</xdr:row>
      <xdr:rowOff>0</xdr:rowOff>
    </xdr:to>
    <xdr:sp macro="" textlink="">
      <xdr:nvSpPr>
        <xdr:cNvPr id="10268" name="Line 28"/>
        <xdr:cNvSpPr>
          <a:spLocks noChangeShapeType="1"/>
        </xdr:cNvSpPr>
      </xdr:nvSpPr>
      <xdr:spPr bwMode="auto">
        <a:xfrm>
          <a:off x="3790950" y="5991225"/>
          <a:ext cx="0" cy="2381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52</xdr:row>
      <xdr:rowOff>9525</xdr:rowOff>
    </xdr:from>
    <xdr:to>
      <xdr:col>7</xdr:col>
      <xdr:colOff>0</xdr:colOff>
      <xdr:row>53</xdr:row>
      <xdr:rowOff>0</xdr:rowOff>
    </xdr:to>
    <xdr:sp macro="" textlink="">
      <xdr:nvSpPr>
        <xdr:cNvPr id="10270" name="Line 30"/>
        <xdr:cNvSpPr>
          <a:spLocks noChangeShapeType="1"/>
        </xdr:cNvSpPr>
      </xdr:nvSpPr>
      <xdr:spPr bwMode="auto">
        <a:xfrm>
          <a:off x="1400175" y="5991225"/>
          <a:ext cx="0" cy="2381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52</xdr:row>
      <xdr:rowOff>19050</xdr:rowOff>
    </xdr:from>
    <xdr:to>
      <xdr:col>11</xdr:col>
      <xdr:colOff>0</xdr:colOff>
      <xdr:row>55</xdr:row>
      <xdr:rowOff>47625</xdr:rowOff>
    </xdr:to>
    <xdr:sp macro="" textlink="">
      <xdr:nvSpPr>
        <xdr:cNvPr id="10271" name="Line 31"/>
        <xdr:cNvSpPr>
          <a:spLocks noChangeShapeType="1"/>
        </xdr:cNvSpPr>
      </xdr:nvSpPr>
      <xdr:spPr bwMode="auto">
        <a:xfrm>
          <a:off x="2200275" y="6000750"/>
          <a:ext cx="0" cy="3714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123825</xdr:colOff>
      <xdr:row>52</xdr:row>
      <xdr:rowOff>28575</xdr:rowOff>
    </xdr:from>
    <xdr:to>
      <xdr:col>19</xdr:col>
      <xdr:colOff>142875</xdr:colOff>
      <xdr:row>53</xdr:row>
      <xdr:rowOff>0</xdr:rowOff>
    </xdr:to>
    <xdr:sp macro="" textlink="">
      <xdr:nvSpPr>
        <xdr:cNvPr id="10272" name="Text Box 32"/>
        <xdr:cNvSpPr txBox="1">
          <a:spLocks noChangeArrowheads="1"/>
        </xdr:cNvSpPr>
      </xdr:nvSpPr>
      <xdr:spPr bwMode="auto">
        <a:xfrm>
          <a:off x="123825" y="6010275"/>
          <a:ext cx="38195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1" i="0" u="none" strike="noStrike" baseline="0">
              <a:solidFill>
                <a:srgbClr val="3366FF"/>
              </a:solidFill>
              <a:latin typeface="ＭＳ Ｐゴシック"/>
              <a:ea typeface="ＭＳ Ｐゴシック"/>
            </a:rPr>
            <a:t>A１,A２,A３,B１に該当する場合は、以下を記入ください</a:t>
          </a:r>
        </a:p>
      </xdr:txBody>
    </xdr:sp>
    <xdr:clientData/>
  </xdr:twoCellAnchor>
  <xdr:twoCellAnchor>
    <xdr:from>
      <xdr:col>1</xdr:col>
      <xdr:colOff>19050</xdr:colOff>
      <xdr:row>52</xdr:row>
      <xdr:rowOff>38100</xdr:rowOff>
    </xdr:from>
    <xdr:to>
      <xdr:col>4</xdr:col>
      <xdr:colOff>171450</xdr:colOff>
      <xdr:row>52</xdr:row>
      <xdr:rowOff>38100</xdr:rowOff>
    </xdr:to>
    <xdr:sp macro="" textlink="">
      <xdr:nvSpPr>
        <xdr:cNvPr id="10273" name="Line 33"/>
        <xdr:cNvSpPr>
          <a:spLocks noChangeShapeType="1"/>
        </xdr:cNvSpPr>
      </xdr:nvSpPr>
      <xdr:spPr bwMode="auto">
        <a:xfrm flipV="1">
          <a:off x="219075" y="6019800"/>
          <a:ext cx="752475" cy="0"/>
        </a:xfrm>
        <a:prstGeom prst="line">
          <a:avLst/>
        </a:prstGeom>
        <a:noFill/>
        <a:ln w="635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28575</xdr:colOff>
      <xdr:row>52</xdr:row>
      <xdr:rowOff>38100</xdr:rowOff>
    </xdr:from>
    <xdr:to>
      <xdr:col>8</xdr:col>
      <xdr:colOff>180975</xdr:colOff>
      <xdr:row>52</xdr:row>
      <xdr:rowOff>38100</xdr:rowOff>
    </xdr:to>
    <xdr:sp macro="" textlink="">
      <xdr:nvSpPr>
        <xdr:cNvPr id="10274" name="Line 34"/>
        <xdr:cNvSpPr>
          <a:spLocks noChangeShapeType="1"/>
        </xdr:cNvSpPr>
      </xdr:nvSpPr>
      <xdr:spPr bwMode="auto">
        <a:xfrm flipV="1">
          <a:off x="1028700" y="6019800"/>
          <a:ext cx="752475" cy="0"/>
        </a:xfrm>
        <a:prstGeom prst="line">
          <a:avLst/>
        </a:prstGeom>
        <a:noFill/>
        <a:ln w="635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28575</xdr:colOff>
      <xdr:row>52</xdr:row>
      <xdr:rowOff>38100</xdr:rowOff>
    </xdr:from>
    <xdr:to>
      <xdr:col>12</xdr:col>
      <xdr:colOff>180975</xdr:colOff>
      <xdr:row>52</xdr:row>
      <xdr:rowOff>38100</xdr:rowOff>
    </xdr:to>
    <xdr:sp macro="" textlink="">
      <xdr:nvSpPr>
        <xdr:cNvPr id="10275" name="Line 35"/>
        <xdr:cNvSpPr>
          <a:spLocks noChangeShapeType="1"/>
        </xdr:cNvSpPr>
      </xdr:nvSpPr>
      <xdr:spPr bwMode="auto">
        <a:xfrm flipV="1">
          <a:off x="1828800" y="6019800"/>
          <a:ext cx="752475" cy="0"/>
        </a:xfrm>
        <a:prstGeom prst="line">
          <a:avLst/>
        </a:prstGeom>
        <a:noFill/>
        <a:ln w="635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28575</xdr:colOff>
      <xdr:row>52</xdr:row>
      <xdr:rowOff>38100</xdr:rowOff>
    </xdr:from>
    <xdr:to>
      <xdr:col>20</xdr:col>
      <xdr:colOff>180975</xdr:colOff>
      <xdr:row>52</xdr:row>
      <xdr:rowOff>38100</xdr:rowOff>
    </xdr:to>
    <xdr:sp macro="" textlink="">
      <xdr:nvSpPr>
        <xdr:cNvPr id="10276" name="Line 36"/>
        <xdr:cNvSpPr>
          <a:spLocks noChangeShapeType="1"/>
        </xdr:cNvSpPr>
      </xdr:nvSpPr>
      <xdr:spPr bwMode="auto">
        <a:xfrm flipV="1">
          <a:off x="3429000" y="6019800"/>
          <a:ext cx="752475" cy="0"/>
        </a:xfrm>
        <a:prstGeom prst="line">
          <a:avLst/>
        </a:prstGeom>
        <a:noFill/>
        <a:ln w="635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190500</xdr:colOff>
      <xdr:row>52</xdr:row>
      <xdr:rowOff>0</xdr:rowOff>
    </xdr:from>
    <xdr:to>
      <xdr:col>22</xdr:col>
      <xdr:colOff>190500</xdr:colOff>
      <xdr:row>54</xdr:row>
      <xdr:rowOff>9525</xdr:rowOff>
    </xdr:to>
    <xdr:sp macro="" textlink="">
      <xdr:nvSpPr>
        <xdr:cNvPr id="10277" name="Line 37"/>
        <xdr:cNvSpPr>
          <a:spLocks noChangeShapeType="1"/>
        </xdr:cNvSpPr>
      </xdr:nvSpPr>
      <xdr:spPr bwMode="auto">
        <a:xfrm flipH="1">
          <a:off x="4591050" y="5981700"/>
          <a:ext cx="0" cy="304800"/>
        </a:xfrm>
        <a:prstGeom prst="line">
          <a:avLst/>
        </a:prstGeom>
        <a:noFill/>
        <a:ln w="19050">
          <a:solidFill>
            <a:srgbClr xmlns:mc="http://schemas.openxmlformats.org/markup-compatibility/2006" xmlns:a14="http://schemas.microsoft.com/office/drawing/2010/main" val="FF0000" mc:Ignorable="a14" a14:legacySpreadsheetColorIndex="1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77</xdr:col>
      <xdr:colOff>0</xdr:colOff>
      <xdr:row>33</xdr:row>
      <xdr:rowOff>0</xdr:rowOff>
    </xdr:from>
    <xdr:to>
      <xdr:col>113</xdr:col>
      <xdr:colOff>0</xdr:colOff>
      <xdr:row>43</xdr:row>
      <xdr:rowOff>66675</xdr:rowOff>
    </xdr:to>
    <xdr:sp macro="" textlink="">
      <xdr:nvSpPr>
        <xdr:cNvPr id="10281" name="Text Box 41"/>
        <xdr:cNvSpPr txBox="1">
          <a:spLocks noChangeArrowheads="1"/>
        </xdr:cNvSpPr>
      </xdr:nvSpPr>
      <xdr:spPr bwMode="auto">
        <a:xfrm>
          <a:off x="15401925" y="3876675"/>
          <a:ext cx="7200900" cy="1143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1" i="0" u="none" strike="noStrike" baseline="0">
              <a:solidFill>
                <a:srgbClr val="FF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３－②の指定化学物質の対象は、当社顧客からの要求により決定・変動します。報告に関しては、指定した書式・報告方法に従って実施お願いします。</a:t>
          </a:r>
        </a:p>
        <a:p>
          <a:pPr algn="l" rtl="0">
            <a:lnSpc>
              <a:spcPts val="1200"/>
            </a:lnSpc>
            <a:defRPr sz="1000"/>
          </a:pPr>
          <a:r>
            <a:rPr lang="ja-JP" altLang="en-US" sz="1000" b="1" i="0" u="none" strike="noStrike" baseline="0">
              <a:solidFill>
                <a:srgbClr val="FF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当社販売品に係わる材料・製品を供給（</a:t>
          </a:r>
          <a:r>
            <a:rPr lang="ja-JP" altLang="en-US" sz="1000" b="1" i="0" u="none" strike="noStrike" baseline="0">
              <a:solidFill>
                <a:srgbClr val="0000FF"/>
              </a:solidFill>
              <a:latin typeface="ＭＳ Ｐゴシック"/>
              <a:ea typeface="ＭＳ Ｐゴシック"/>
            </a:rPr>
            <a:t>仕入先区分Ａ１～Ａ３</a:t>
          </a:r>
          <a:r>
            <a:rPr lang="ja-JP" altLang="en-US" sz="1000" b="0" i="0" u="none" strike="noStrike" baseline="0">
              <a:solidFill>
                <a:srgbClr val="000000"/>
              </a:solidFill>
              <a:latin typeface="ＭＳ Ｐゴシック"/>
              <a:ea typeface="ＭＳ Ｐゴシック"/>
            </a:rPr>
            <a:t>）いただきますｻﾌﾟﾗｲﾔｰ様（代理店・ｺﾝﾊﾞｰﾀｰ様を含む）は、上記</a:t>
          </a:r>
          <a:r>
            <a:rPr lang="ja-JP" altLang="en-US" sz="1000" b="1" i="0" u="none" strike="noStrike" baseline="0">
              <a:solidFill>
                <a:srgbClr val="FF0000"/>
              </a:solidFill>
              <a:latin typeface="ＭＳ Ｐゴシック"/>
              <a:ea typeface="ＭＳ Ｐゴシック"/>
            </a:rPr>
            <a:t>設問Ⅳ－３①、②が“ＹＥＳ”であることが弊社取引必須条件</a:t>
          </a:r>
          <a:r>
            <a:rPr lang="ja-JP" altLang="en-US" sz="1000" b="0" i="0" u="none" strike="noStrike" baseline="0">
              <a:solidFill>
                <a:srgbClr val="000000"/>
              </a:solidFill>
              <a:latin typeface="ＭＳ Ｐゴシック"/>
              <a:ea typeface="ＭＳ Ｐゴシック"/>
            </a:rPr>
            <a:t>となりますことを予めご理解お願いします。</a:t>
          </a:r>
        </a:p>
        <a:p>
          <a:pPr algn="l" rtl="0">
            <a:lnSpc>
              <a:spcPts val="1200"/>
            </a:lnSpc>
            <a:defRPr sz="1000"/>
          </a:pPr>
          <a:r>
            <a:rPr lang="ja-JP" altLang="en-US" sz="1000" b="1" i="0" u="none" strike="noStrike" baseline="0">
              <a:solidFill>
                <a:srgbClr val="FF0000"/>
              </a:solidFill>
              <a:latin typeface="ＭＳ Ｐゴシック"/>
              <a:ea typeface="ＭＳ Ｐゴシック"/>
            </a:rPr>
            <a:t>※</a:t>
          </a:r>
          <a:r>
            <a:rPr lang="ja-JP" altLang="en-US" sz="1000" b="1" i="0" u="none" strike="noStrike" baseline="0">
              <a:solidFill>
                <a:srgbClr val="0000FF"/>
              </a:solidFill>
              <a:latin typeface="ＭＳ Ｐゴシック"/>
              <a:ea typeface="ＭＳ Ｐゴシック"/>
            </a:rPr>
            <a:t>代理店・コンバーター様</a:t>
          </a:r>
          <a:r>
            <a:rPr lang="ja-JP" altLang="en-US" sz="1000" b="0" i="0" u="none" strike="noStrike" baseline="0">
              <a:solidFill>
                <a:srgbClr val="000000"/>
              </a:solidFill>
              <a:latin typeface="ＭＳ Ｐゴシック"/>
              <a:ea typeface="ＭＳ Ｐゴシック"/>
            </a:rPr>
            <a:t>においては、</a:t>
          </a:r>
          <a:r>
            <a:rPr lang="ja-JP" altLang="en-US" sz="1000" b="1" i="0" u="none" strike="noStrike" baseline="0">
              <a:solidFill>
                <a:srgbClr val="0000FF"/>
              </a:solidFill>
              <a:latin typeface="ＭＳ Ｐゴシック"/>
              <a:ea typeface="ＭＳ Ｐゴシック"/>
            </a:rPr>
            <a:t>製造元へ提出要求・取寄せ</a:t>
          </a:r>
          <a:r>
            <a:rPr lang="ja-JP" altLang="en-US" sz="1000" b="0" i="0" u="none" strike="noStrike" baseline="0">
              <a:solidFill>
                <a:srgbClr val="000000"/>
              </a:solidFill>
              <a:latin typeface="ＭＳ Ｐゴシック"/>
              <a:ea typeface="ＭＳ Ｐゴシック"/>
            </a:rPr>
            <a:t>をいただくことをお願いします。</a:t>
          </a:r>
        </a:p>
        <a:p>
          <a:pPr algn="l" rtl="0">
            <a:lnSpc>
              <a:spcPts val="1100"/>
            </a:lnSpc>
            <a:defRPr sz="1000"/>
          </a:pPr>
          <a:r>
            <a:rPr lang="ja-JP" altLang="en-US" sz="1000" b="1" i="0" u="none" strike="noStrike" baseline="0">
              <a:solidFill>
                <a:srgbClr val="FF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上記対象以外のｻﾌﾟﾗｲﾔｰ様（保守委託等の物品の納入を伴わないサービス分野のｻﾌﾟﾗｲﾔｰ様、当社用度品等の供給のｻﾌﾟﾗｲﾔｰ様等）は、「非該当」にて回答ください。</a:t>
          </a:r>
        </a:p>
      </xdr:txBody>
    </xdr:sp>
    <xdr:clientData/>
  </xdr:twoCellAnchor>
  <xdr:twoCellAnchor>
    <xdr:from>
      <xdr:col>0</xdr:col>
      <xdr:colOff>19050</xdr:colOff>
      <xdr:row>13</xdr:row>
      <xdr:rowOff>95250</xdr:rowOff>
    </xdr:from>
    <xdr:to>
      <xdr:col>34</xdr:col>
      <xdr:colOff>190500</xdr:colOff>
      <xdr:row>17</xdr:row>
      <xdr:rowOff>0</xdr:rowOff>
    </xdr:to>
    <xdr:sp macro="" textlink="">
      <xdr:nvSpPr>
        <xdr:cNvPr id="10282" name="Text Box 42"/>
        <xdr:cNvSpPr txBox="1">
          <a:spLocks noChangeArrowheads="1"/>
        </xdr:cNvSpPr>
      </xdr:nvSpPr>
      <xdr:spPr bwMode="auto">
        <a:xfrm>
          <a:off x="19050" y="1619250"/>
          <a:ext cx="6972300" cy="4953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FF"/>
              </a:solidFill>
              <a:latin typeface="ＭＳ Ｐゴシック"/>
              <a:ea typeface="ＭＳ Ｐゴシック"/>
            </a:rPr>
            <a:t>弊社「グリーン調達基準書（第６版）」（弊社ホームページ（企業情報⇒環境への取り組み⇒グリーン調達）に掲載）の『グリーン調達ガイドライン』を参照いただき、以下を記入の上、各設問にご回答ください。</a:t>
          </a:r>
        </a:p>
      </xdr:txBody>
    </xdr:sp>
    <xdr:clientData/>
  </xdr:twoCellAnchor>
  <xdr:twoCellAnchor>
    <xdr:from>
      <xdr:col>1</xdr:col>
      <xdr:colOff>9525</xdr:colOff>
      <xdr:row>42</xdr:row>
      <xdr:rowOff>9525</xdr:rowOff>
    </xdr:from>
    <xdr:to>
      <xdr:col>17</xdr:col>
      <xdr:colOff>0</xdr:colOff>
      <xdr:row>43</xdr:row>
      <xdr:rowOff>123825</xdr:rowOff>
    </xdr:to>
    <xdr:sp macro="" textlink="">
      <xdr:nvSpPr>
        <xdr:cNvPr id="10283" name="Text Box 43"/>
        <xdr:cNvSpPr txBox="1">
          <a:spLocks noChangeArrowheads="1"/>
        </xdr:cNvSpPr>
      </xdr:nvSpPr>
      <xdr:spPr bwMode="auto">
        <a:xfrm>
          <a:off x="209550" y="4914900"/>
          <a:ext cx="3190875" cy="161925"/>
        </a:xfrm>
        <a:prstGeom prst="rect">
          <a:avLst/>
        </a:prstGeom>
        <a:solidFill>
          <a:srgbClr xmlns:mc="http://schemas.openxmlformats.org/markup-compatibility/2006" xmlns:a14="http://schemas.microsoft.com/office/drawing/2010/main" val="FF99CC" mc:Ignorable="a14" a14:legacySpreadsheetColorIndex="4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00" b="1" i="0" u="none" strike="noStrike" baseline="0">
              <a:solidFill>
                <a:srgbClr val="FF00FF"/>
              </a:solidFill>
              <a:latin typeface="ＭＳ Ｐゴシック"/>
              <a:ea typeface="ＭＳ Ｐゴシック"/>
            </a:rPr>
            <a:t>弊社再販用</a:t>
          </a:r>
        </a:p>
      </xdr:txBody>
    </xdr:sp>
    <xdr:clientData/>
  </xdr:twoCellAnchor>
  <xdr:twoCellAnchor>
    <xdr:from>
      <xdr:col>17</xdr:col>
      <xdr:colOff>9525</xdr:colOff>
      <xdr:row>42</xdr:row>
      <xdr:rowOff>9525</xdr:rowOff>
    </xdr:from>
    <xdr:to>
      <xdr:col>35</xdr:col>
      <xdr:colOff>0</xdr:colOff>
      <xdr:row>43</xdr:row>
      <xdr:rowOff>123825</xdr:rowOff>
    </xdr:to>
    <xdr:sp macro="" textlink="">
      <xdr:nvSpPr>
        <xdr:cNvPr id="10284" name="Text Box 44"/>
        <xdr:cNvSpPr txBox="1">
          <a:spLocks noChangeArrowheads="1"/>
        </xdr:cNvSpPr>
      </xdr:nvSpPr>
      <xdr:spPr bwMode="auto">
        <a:xfrm>
          <a:off x="3409950" y="4914900"/>
          <a:ext cx="3590925" cy="161925"/>
        </a:xfrm>
        <a:prstGeom prst="rect">
          <a:avLst/>
        </a:prstGeom>
        <a:solidFill>
          <a:srgbClr xmlns:mc="http://schemas.openxmlformats.org/markup-compatibility/2006" xmlns:a14="http://schemas.microsoft.com/office/drawing/2010/main" val="00FF00" mc:Ignorable="a14" a14:legacySpreadsheetColorIndex="1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1" i="0" u="none" strike="noStrike" baseline="0">
              <a:solidFill>
                <a:srgbClr val="FFFF00"/>
              </a:solidFill>
              <a:latin typeface="ＭＳ Ｐゴシック"/>
              <a:ea typeface="ＭＳ Ｐゴシック"/>
            </a:rPr>
            <a:t>弊社社内使用</a:t>
          </a:r>
        </a:p>
      </xdr:txBody>
    </xdr:sp>
    <xdr:clientData/>
  </xdr:twoCellAnchor>
  <xdr:twoCellAnchor>
    <xdr:from>
      <xdr:col>115</xdr:col>
      <xdr:colOff>95250</xdr:colOff>
      <xdr:row>2</xdr:row>
      <xdr:rowOff>19050</xdr:rowOff>
    </xdr:from>
    <xdr:to>
      <xdr:col>153</xdr:col>
      <xdr:colOff>9525</xdr:colOff>
      <xdr:row>5</xdr:row>
      <xdr:rowOff>38100</xdr:rowOff>
    </xdr:to>
    <xdr:sp macro="" textlink="">
      <xdr:nvSpPr>
        <xdr:cNvPr id="10287" name="Text Box 47"/>
        <xdr:cNvSpPr txBox="1">
          <a:spLocks noChangeArrowheads="1"/>
        </xdr:cNvSpPr>
      </xdr:nvSpPr>
      <xdr:spPr bwMode="auto">
        <a:xfrm>
          <a:off x="23021925" y="419100"/>
          <a:ext cx="7439025"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300"/>
            </a:lnSpc>
            <a:defRPr sz="1000"/>
          </a:pPr>
          <a:r>
            <a:rPr lang="ja-JP" altLang="en-US" sz="1100" b="1" i="0" u="none" strike="noStrike" baseline="0">
              <a:solidFill>
                <a:srgbClr val="0000FF"/>
              </a:solidFill>
              <a:latin typeface="ＭＳ Ｐゴシック"/>
              <a:ea typeface="ＭＳ Ｐゴシック"/>
            </a:rPr>
            <a:t>※左記（グリーン調達評価シート）の回答先と異なる場合（代理店・ｺﾝﾊﾞｰﾀ様は製造元でも可）は、</a:t>
          </a:r>
        </a:p>
        <a:p>
          <a:pPr algn="l" rtl="0">
            <a:lnSpc>
              <a:spcPts val="1200"/>
            </a:lnSpc>
            <a:defRPr sz="1000"/>
          </a:pPr>
          <a:r>
            <a:rPr lang="ja-JP" altLang="en-US" sz="1100" b="1" i="0" u="none" strike="noStrike" baseline="0">
              <a:solidFill>
                <a:srgbClr val="0000FF"/>
              </a:solidFill>
              <a:latin typeface="ＭＳ Ｐゴシック"/>
              <a:ea typeface="ＭＳ Ｐゴシック"/>
            </a:rPr>
            <a:t>　ご記入（修正）ください。</a:t>
          </a:r>
          <a:r>
            <a:rPr lang="ja-JP" altLang="en-US" sz="1100" b="0" i="0" u="none" strike="noStrike" baseline="0">
              <a:solidFill>
                <a:srgbClr val="000000"/>
              </a:solidFill>
              <a:latin typeface="ＭＳ Ｐゴシック"/>
              <a:ea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16</xdr:row>
      <xdr:rowOff>0</xdr:rowOff>
    </xdr:to>
    <xdr:sp macro="" textlink="">
      <xdr:nvSpPr>
        <xdr:cNvPr id="18433" name="Text Box 1"/>
        <xdr:cNvSpPr txBox="1">
          <a:spLocks noChangeArrowheads="1"/>
        </xdr:cNvSpPr>
      </xdr:nvSpPr>
      <xdr:spPr bwMode="auto">
        <a:xfrm>
          <a:off x="0" y="0"/>
          <a:ext cx="0" cy="241935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ja-JP" altLang="en-US" sz="1400" b="1" i="0" u="none" strike="noStrike" baseline="0">
              <a:solidFill>
                <a:srgbClr val="000000"/>
              </a:solidFill>
              <a:latin typeface="ＭＳ ゴシック"/>
              <a:ea typeface="ＭＳ ゴシック"/>
            </a:rPr>
            <a:t>グリーン調達評価シート</a:t>
          </a:r>
        </a:p>
      </xdr:txBody>
    </xdr:sp>
    <xdr:clientData/>
  </xdr:twoCellAnchor>
  <xdr:twoCellAnchor>
    <xdr:from>
      <xdr:col>0</xdr:col>
      <xdr:colOff>0</xdr:colOff>
      <xdr:row>23</xdr:row>
      <xdr:rowOff>0</xdr:rowOff>
    </xdr:from>
    <xdr:to>
      <xdr:col>0</xdr:col>
      <xdr:colOff>0</xdr:colOff>
      <xdr:row>33</xdr:row>
      <xdr:rowOff>0</xdr:rowOff>
    </xdr:to>
    <xdr:sp macro="" textlink="">
      <xdr:nvSpPr>
        <xdr:cNvPr id="18434" name="Text Box 2"/>
        <xdr:cNvSpPr txBox="1">
          <a:spLocks noChangeArrowheads="1"/>
        </xdr:cNvSpPr>
      </xdr:nvSpPr>
      <xdr:spPr bwMode="auto">
        <a:xfrm>
          <a:off x="0" y="3429000"/>
          <a:ext cx="0" cy="1562100"/>
        </a:xfrm>
        <a:prstGeom prst="rect">
          <a:avLst/>
        </a:prstGeom>
        <a:solidFill>
          <a:srgbClr xmlns:mc="http://schemas.openxmlformats.org/markup-compatibility/2006" xmlns:a14="http://schemas.microsoft.com/office/drawing/2010/main" val="FFFF99" mc:Ignorable="a14" a14:legacySpreadsheetColorIndex="43"/>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Ｐゴシック"/>
              <a:ea typeface="ＭＳ Ｐゴシック"/>
            </a:rPr>
            <a:t>＜本調査の目的＞</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弊社は、環境負荷のより少ない製品／商品／ｻｰﾋﾞｽをお客様へ提供すると共に、ｻﾌﾟﾗｲﾔｰ様および弊社の事業活動に伴う環境負荷の低減を目指すため、環境保全および環境適合商品の取扱いに積極的に取組むｻﾌﾟﾗｲﾔｰ様から、環境負荷の少ない資材等(生産委託を含む)／商品／サービスの調達を図ってまいります。</a:t>
          </a:r>
        </a:p>
        <a:p>
          <a:pPr algn="l" rtl="0">
            <a:defRPr sz="1000"/>
          </a:pPr>
          <a:r>
            <a:rPr lang="ja-JP" altLang="en-US" sz="1100" b="0" i="0" u="none" strike="noStrike" baseline="0">
              <a:solidFill>
                <a:srgbClr val="000000"/>
              </a:solidFill>
              <a:latin typeface="ＭＳ Ｐゴシック"/>
              <a:ea typeface="ＭＳ Ｐゴシック"/>
            </a:rPr>
            <a:t>従いまして、ｻﾌﾟﾗｲﾔｰ様各位の環境への取組状況を確認させていただき、それに対する評価を実施する目的にて本調査をさせていただきます。お手数をかけますが何卒ご協力お願いします。</a:t>
          </a:r>
        </a:p>
      </xdr:txBody>
    </xdr:sp>
    <xdr:clientData/>
  </xdr:twoCellAnchor>
  <xdr:twoCellAnchor>
    <xdr:from>
      <xdr:col>0</xdr:col>
      <xdr:colOff>0</xdr:colOff>
      <xdr:row>46</xdr:row>
      <xdr:rowOff>0</xdr:rowOff>
    </xdr:from>
    <xdr:to>
      <xdr:col>0</xdr:col>
      <xdr:colOff>0</xdr:colOff>
      <xdr:row>46</xdr:row>
      <xdr:rowOff>0</xdr:rowOff>
    </xdr:to>
    <xdr:sp macro="" textlink="">
      <xdr:nvSpPr>
        <xdr:cNvPr id="18435" name="Text Box 3"/>
        <xdr:cNvSpPr txBox="1">
          <a:spLocks noChangeArrowheads="1"/>
        </xdr:cNvSpPr>
      </xdr:nvSpPr>
      <xdr:spPr bwMode="auto">
        <a:xfrm flipV="1">
          <a:off x="0" y="6562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ＭＳ Ｐゴシック"/>
              <a:ea typeface="ＭＳ Ｐゴシック"/>
            </a:rPr>
            <a:t>ＹＥＳは、</a:t>
          </a:r>
          <a:r>
            <a:rPr lang="ja-JP" altLang="en-US" sz="1000" b="1" i="0" u="none" strike="noStrike" baseline="0">
              <a:solidFill>
                <a:srgbClr val="0000FF"/>
              </a:solidFill>
              <a:latin typeface="ＭＳ Ｐゴシック"/>
              <a:ea typeface="ＭＳ Ｐゴシック"/>
            </a:rPr>
            <a:t>設問Ⅲ</a:t>
          </a:r>
          <a:r>
            <a:rPr lang="ja-JP" altLang="en-US" sz="1000" b="0" i="0" u="none" strike="noStrike" baseline="0">
              <a:solidFill>
                <a:srgbClr val="FF0000"/>
              </a:solidFill>
              <a:latin typeface="ＭＳ Ｐゴシック"/>
              <a:ea typeface="ＭＳ Ｐゴシック"/>
            </a:rPr>
            <a:t>へ。ＹＥＳ以外は、</a:t>
          </a:r>
          <a:r>
            <a:rPr lang="ja-JP" altLang="en-US" sz="1000" b="1" i="0" u="none" strike="noStrike" baseline="0">
              <a:solidFill>
                <a:srgbClr val="008000"/>
              </a:solidFill>
              <a:latin typeface="ＭＳ Ｐゴシック"/>
              <a:ea typeface="ＭＳ Ｐゴシック"/>
            </a:rPr>
            <a:t>（２）</a:t>
          </a:r>
          <a:r>
            <a:rPr lang="ja-JP" altLang="en-US" sz="1000" b="0" i="0" u="none" strike="noStrike" baseline="0">
              <a:solidFill>
                <a:srgbClr val="008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に回答ください。</a:t>
          </a:r>
        </a:p>
      </xdr:txBody>
    </xdr:sp>
    <xdr:clientData/>
  </xdr:twoCellAnchor>
  <xdr:twoCellAnchor>
    <xdr:from>
      <xdr:col>0</xdr:col>
      <xdr:colOff>0</xdr:colOff>
      <xdr:row>46</xdr:row>
      <xdr:rowOff>0</xdr:rowOff>
    </xdr:from>
    <xdr:to>
      <xdr:col>0</xdr:col>
      <xdr:colOff>0</xdr:colOff>
      <xdr:row>46</xdr:row>
      <xdr:rowOff>0</xdr:rowOff>
    </xdr:to>
    <xdr:sp macro="" textlink="">
      <xdr:nvSpPr>
        <xdr:cNvPr id="18436" name="Line 4"/>
        <xdr:cNvSpPr>
          <a:spLocks noChangeShapeType="1"/>
        </xdr:cNvSpPr>
      </xdr:nvSpPr>
      <xdr:spPr bwMode="auto">
        <a:xfrm flipH="1">
          <a:off x="0" y="6562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18437" name="Line 5"/>
        <xdr:cNvSpPr>
          <a:spLocks noChangeShapeType="1"/>
        </xdr:cNvSpPr>
      </xdr:nvSpPr>
      <xdr:spPr bwMode="auto">
        <a:xfrm>
          <a:off x="0" y="6562725"/>
          <a:ext cx="0" cy="0"/>
        </a:xfrm>
        <a:prstGeom prst="line">
          <a:avLst/>
        </a:prstGeom>
        <a:noFill/>
        <a:ln w="19050">
          <a:solidFill>
            <a:srgbClr xmlns:mc="http://schemas.openxmlformats.org/markup-compatibility/2006" xmlns:a14="http://schemas.microsoft.com/office/drawing/2010/main" val="FF0000" mc:Ignorable="a14" a14:legacySpreadsheetColorIndex="1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18438" name="Line 6"/>
        <xdr:cNvSpPr>
          <a:spLocks noChangeShapeType="1"/>
        </xdr:cNvSpPr>
      </xdr:nvSpPr>
      <xdr:spPr bwMode="auto">
        <a:xfrm>
          <a:off x="0" y="6562725"/>
          <a:ext cx="0" cy="0"/>
        </a:xfrm>
        <a:prstGeom prst="line">
          <a:avLst/>
        </a:prstGeom>
        <a:noFill/>
        <a:ln w="19050">
          <a:solidFill>
            <a:srgbClr xmlns:mc="http://schemas.openxmlformats.org/markup-compatibility/2006" xmlns:a14="http://schemas.microsoft.com/office/drawing/2010/main" val="3366FF" mc:Ignorable="a14" a14:legacySpreadsheetColorIndex="4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18439" name="Line 7"/>
        <xdr:cNvSpPr>
          <a:spLocks noChangeShapeType="1"/>
        </xdr:cNvSpPr>
      </xdr:nvSpPr>
      <xdr:spPr bwMode="auto">
        <a:xfrm>
          <a:off x="0" y="6562725"/>
          <a:ext cx="0" cy="0"/>
        </a:xfrm>
        <a:prstGeom prst="line">
          <a:avLst/>
        </a:prstGeom>
        <a:noFill/>
        <a:ln w="19050">
          <a:solidFill>
            <a:srgbClr xmlns:mc="http://schemas.openxmlformats.org/markup-compatibility/2006" xmlns:a14="http://schemas.microsoft.com/office/drawing/2010/main" val="FF0000" mc:Ignorable="a14" a14:legacySpreadsheetColorIndex="1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18440" name="Line 8"/>
        <xdr:cNvSpPr>
          <a:spLocks noChangeShapeType="1"/>
        </xdr:cNvSpPr>
      </xdr:nvSpPr>
      <xdr:spPr bwMode="auto">
        <a:xfrm flipH="1">
          <a:off x="0" y="6562725"/>
          <a:ext cx="0" cy="0"/>
        </a:xfrm>
        <a:prstGeom prst="line">
          <a:avLst/>
        </a:prstGeom>
        <a:noFill/>
        <a:ln w="19050">
          <a:solidFill>
            <a:srgbClr xmlns:mc="http://schemas.openxmlformats.org/markup-compatibility/2006" xmlns:a14="http://schemas.microsoft.com/office/drawing/2010/main" val="FF0000" mc:Ignorable="a14" a14:legacySpreadsheetColorIndex="1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18441" name="Line 9"/>
        <xdr:cNvSpPr>
          <a:spLocks noChangeShapeType="1"/>
        </xdr:cNvSpPr>
      </xdr:nvSpPr>
      <xdr:spPr bwMode="auto">
        <a:xfrm>
          <a:off x="0" y="6562725"/>
          <a:ext cx="0" cy="0"/>
        </a:xfrm>
        <a:prstGeom prst="line">
          <a:avLst/>
        </a:prstGeom>
        <a:noFill/>
        <a:ln w="19050">
          <a:solidFill>
            <a:srgbClr xmlns:mc="http://schemas.openxmlformats.org/markup-compatibility/2006" xmlns:a14="http://schemas.microsoft.com/office/drawing/2010/main" val="FF0000" mc:Ignorable="a14" a14:legacySpreadsheetColorIndex="1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18442" name="Line 10"/>
        <xdr:cNvSpPr>
          <a:spLocks noChangeShapeType="1"/>
        </xdr:cNvSpPr>
      </xdr:nvSpPr>
      <xdr:spPr bwMode="auto">
        <a:xfrm>
          <a:off x="0" y="6562725"/>
          <a:ext cx="0" cy="0"/>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18443" name="Text Box 11"/>
        <xdr:cNvSpPr txBox="1">
          <a:spLocks noChangeArrowheads="1"/>
        </xdr:cNvSpPr>
      </xdr:nvSpPr>
      <xdr:spPr bwMode="auto">
        <a:xfrm>
          <a:off x="0" y="65627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FF"/>
              </a:solidFill>
              <a:latin typeface="ＭＳ Ｐゴシック"/>
              <a:ea typeface="ＭＳ Ｐゴシック"/>
            </a:rPr>
            <a:t>設問Ⅳは、非該当にて回答ください。</a:t>
          </a:r>
        </a:p>
        <a:p>
          <a:pPr algn="ctr" rtl="0">
            <a:defRPr sz="1000"/>
          </a:pPr>
          <a:r>
            <a:rPr lang="ja-JP" altLang="en-US" sz="1100" b="1" i="0" u="none" strike="noStrike" baseline="0">
              <a:solidFill>
                <a:srgbClr val="0000FF"/>
              </a:solidFill>
              <a:latin typeface="ＭＳ Ｐゴシック"/>
              <a:ea typeface="ＭＳ Ｐゴシック"/>
            </a:rPr>
            <a:t>但し、Ａ１～Ａ３，Ｂ１が含まれる</a:t>
          </a:r>
        </a:p>
        <a:p>
          <a:pPr algn="ctr" rtl="0">
            <a:defRPr sz="1000"/>
          </a:pPr>
          <a:r>
            <a:rPr lang="ja-JP" altLang="en-US" sz="1100" b="1" i="0" u="none" strike="noStrike" baseline="0">
              <a:solidFill>
                <a:srgbClr val="0000FF"/>
              </a:solidFill>
              <a:latin typeface="ＭＳ Ｐゴシック"/>
              <a:ea typeface="ＭＳ Ｐゴシック"/>
            </a:rPr>
            <a:t>場合は、全てにご回答ください。</a:t>
          </a:r>
        </a:p>
      </xdr:txBody>
    </xdr:sp>
    <xdr:clientData/>
  </xdr:twoCellAnchor>
  <xdr:twoCellAnchor>
    <xdr:from>
      <xdr:col>0</xdr:col>
      <xdr:colOff>0</xdr:colOff>
      <xdr:row>46</xdr:row>
      <xdr:rowOff>0</xdr:rowOff>
    </xdr:from>
    <xdr:to>
      <xdr:col>0</xdr:col>
      <xdr:colOff>0</xdr:colOff>
      <xdr:row>46</xdr:row>
      <xdr:rowOff>0</xdr:rowOff>
    </xdr:to>
    <xdr:sp macro="" textlink="">
      <xdr:nvSpPr>
        <xdr:cNvPr id="18444" name="Line 12"/>
        <xdr:cNvSpPr>
          <a:spLocks noChangeShapeType="1"/>
        </xdr:cNvSpPr>
      </xdr:nvSpPr>
      <xdr:spPr bwMode="auto">
        <a:xfrm>
          <a:off x="0" y="6562725"/>
          <a:ext cx="0"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18445" name="Line 13"/>
        <xdr:cNvSpPr>
          <a:spLocks noChangeShapeType="1"/>
        </xdr:cNvSpPr>
      </xdr:nvSpPr>
      <xdr:spPr bwMode="auto">
        <a:xfrm>
          <a:off x="0" y="6562725"/>
          <a:ext cx="0"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18446" name="Line 14"/>
        <xdr:cNvSpPr>
          <a:spLocks noChangeShapeType="1"/>
        </xdr:cNvSpPr>
      </xdr:nvSpPr>
      <xdr:spPr bwMode="auto">
        <a:xfrm>
          <a:off x="0" y="6562725"/>
          <a:ext cx="0"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18447" name="Line 15"/>
        <xdr:cNvSpPr>
          <a:spLocks noChangeShapeType="1"/>
        </xdr:cNvSpPr>
      </xdr:nvSpPr>
      <xdr:spPr bwMode="auto">
        <a:xfrm>
          <a:off x="0" y="6562725"/>
          <a:ext cx="0"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18448" name="Text Box 16"/>
        <xdr:cNvSpPr txBox="1">
          <a:spLocks noChangeArrowheads="1"/>
        </xdr:cNvSpPr>
      </xdr:nvSpPr>
      <xdr:spPr bwMode="auto">
        <a:xfrm>
          <a:off x="0" y="65627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左記区分の該当する方に</a:t>
          </a:r>
        </a:p>
        <a:p>
          <a:pPr algn="ctr" rtl="0">
            <a:defRPr sz="1000"/>
          </a:pPr>
          <a:r>
            <a:rPr lang="ja-JP" altLang="en-US" sz="1100" b="1" i="0" u="none" strike="noStrike" baseline="0">
              <a:solidFill>
                <a:srgbClr val="000000"/>
              </a:solidFill>
              <a:latin typeface="ＭＳ Ｐゴシック"/>
              <a:ea typeface="ＭＳ Ｐゴシック"/>
            </a:rPr>
            <a:t>“</a:t>
          </a:r>
          <a:r>
            <a:rPr lang="ja-JP" altLang="en-US" sz="1100" b="1" i="0" u="none" strike="noStrike" baseline="0">
              <a:solidFill>
                <a:srgbClr val="FF0000"/>
              </a:solidFill>
              <a:latin typeface="ＭＳ Ｐゴシック"/>
              <a:ea typeface="ＭＳ Ｐゴシック"/>
            </a:rPr>
            <a:t>１</a:t>
          </a:r>
          <a:r>
            <a:rPr lang="ja-JP" altLang="en-US" sz="1100" b="1" i="0" u="none" strike="noStrike" baseline="0">
              <a:solidFill>
                <a:srgbClr val="000000"/>
              </a:solidFill>
              <a:latin typeface="ＭＳ Ｐゴシック"/>
              <a:ea typeface="ＭＳ Ｐゴシック"/>
            </a:rPr>
            <a:t>”をご記入ください</a:t>
          </a:r>
        </a:p>
      </xdr:txBody>
    </xdr:sp>
    <xdr:clientData/>
  </xdr:twoCellAnchor>
  <xdr:twoCellAnchor>
    <xdr:from>
      <xdr:col>1</xdr:col>
      <xdr:colOff>28575</xdr:colOff>
      <xdr:row>46</xdr:row>
      <xdr:rowOff>0</xdr:rowOff>
    </xdr:from>
    <xdr:to>
      <xdr:col>37</xdr:col>
      <xdr:colOff>0</xdr:colOff>
      <xdr:row>46</xdr:row>
      <xdr:rowOff>0</xdr:rowOff>
    </xdr:to>
    <xdr:sp macro="" textlink="">
      <xdr:nvSpPr>
        <xdr:cNvPr id="18449" name="Text Box 17"/>
        <xdr:cNvSpPr txBox="1">
          <a:spLocks noChangeArrowheads="1"/>
        </xdr:cNvSpPr>
      </xdr:nvSpPr>
      <xdr:spPr bwMode="auto">
        <a:xfrm>
          <a:off x="228600" y="6562725"/>
          <a:ext cx="6677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以上、ご協力ありがとうございました。調査内容に関して不明な点がありましたら、下記にお問合せください。</a:t>
          </a:r>
        </a:p>
      </xdr:txBody>
    </xdr:sp>
    <xdr:clientData/>
  </xdr:twoCellAnchor>
  <xdr:twoCellAnchor>
    <xdr:from>
      <xdr:col>1</xdr:col>
      <xdr:colOff>66675</xdr:colOff>
      <xdr:row>46</xdr:row>
      <xdr:rowOff>0</xdr:rowOff>
    </xdr:from>
    <xdr:to>
      <xdr:col>37</xdr:col>
      <xdr:colOff>0</xdr:colOff>
      <xdr:row>46</xdr:row>
      <xdr:rowOff>0</xdr:rowOff>
    </xdr:to>
    <xdr:sp macro="" textlink="">
      <xdr:nvSpPr>
        <xdr:cNvPr id="18450" name="Text Box 18"/>
        <xdr:cNvSpPr txBox="1">
          <a:spLocks noChangeArrowheads="1"/>
        </xdr:cNvSpPr>
      </xdr:nvSpPr>
      <xdr:spPr bwMode="auto">
        <a:xfrm>
          <a:off x="266700" y="6562725"/>
          <a:ext cx="6638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＜問合せ先＞</a:t>
          </a:r>
        </a:p>
        <a:p>
          <a:pPr algn="l" rtl="0">
            <a:defRPr sz="1000"/>
          </a:pPr>
          <a:r>
            <a:rPr lang="ja-JP" altLang="en-US" sz="1100" b="0" i="0" u="none" strike="noStrike" baseline="0">
              <a:solidFill>
                <a:srgbClr val="000000"/>
              </a:solidFill>
              <a:latin typeface="ＭＳ Ｐゴシック"/>
              <a:ea typeface="ＭＳ Ｐゴシック"/>
            </a:rPr>
            <a:t>　小林クリエイト（株）購買部資材グループ TEL：0566-26-5312 FAX：0566-26-5308 E-mail：5312-01@k-cr.jp　</a:t>
          </a:r>
        </a:p>
      </xdr:txBody>
    </xdr:sp>
    <xdr:clientData/>
  </xdr:twoCellAnchor>
  <xdr:twoCellAnchor>
    <xdr:from>
      <xdr:col>38</xdr:col>
      <xdr:colOff>0</xdr:colOff>
      <xdr:row>46</xdr:row>
      <xdr:rowOff>0</xdr:rowOff>
    </xdr:from>
    <xdr:to>
      <xdr:col>38</xdr:col>
      <xdr:colOff>0</xdr:colOff>
      <xdr:row>46</xdr:row>
      <xdr:rowOff>0</xdr:rowOff>
    </xdr:to>
    <xdr:sp macro="" textlink="">
      <xdr:nvSpPr>
        <xdr:cNvPr id="18451" name="Text Box 19"/>
        <xdr:cNvSpPr txBox="1">
          <a:spLocks noChangeArrowheads="1"/>
        </xdr:cNvSpPr>
      </xdr:nvSpPr>
      <xdr:spPr bwMode="auto">
        <a:xfrm>
          <a:off x="7115175" y="6562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ＭＳ Ｐゴシック"/>
              <a:ea typeface="ＭＳ Ｐゴシック"/>
            </a:rPr>
            <a:t>ＹＥＳ以外は、</a:t>
          </a:r>
          <a:r>
            <a:rPr lang="ja-JP" altLang="en-US" sz="1000" b="1" i="0" u="none" strike="noStrike" baseline="0">
              <a:solidFill>
                <a:srgbClr val="008000"/>
              </a:solidFill>
              <a:latin typeface="ＭＳ Ｐゴシック"/>
              <a:ea typeface="ＭＳ Ｐゴシック"/>
            </a:rPr>
            <a:t>（２）</a:t>
          </a:r>
          <a:r>
            <a:rPr lang="ja-JP" altLang="en-US" sz="1000" b="0" i="0" u="none" strike="noStrike" baseline="0">
              <a:solidFill>
                <a:srgbClr val="008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に回答ください</a:t>
          </a:r>
        </a:p>
        <a:p>
          <a:pPr algn="l" rtl="0">
            <a:defRPr sz="1000"/>
          </a:pPr>
          <a:endParaRPr lang="ja-JP" altLang="en-US" sz="1000" b="0" i="0" u="none" strike="noStrike" baseline="0">
            <a:solidFill>
              <a:srgbClr val="FF0000"/>
            </a:solidFill>
            <a:latin typeface="ＭＳ Ｐゴシック"/>
            <a:ea typeface="ＭＳ Ｐゴシック"/>
          </a:endParaRPr>
        </a:p>
      </xdr:txBody>
    </xdr:sp>
    <xdr:clientData/>
  </xdr:twoCellAnchor>
  <xdr:twoCellAnchor>
    <xdr:from>
      <xdr:col>1</xdr:col>
      <xdr:colOff>0</xdr:colOff>
      <xdr:row>3</xdr:row>
      <xdr:rowOff>0</xdr:rowOff>
    </xdr:from>
    <xdr:to>
      <xdr:col>39</xdr:col>
      <xdr:colOff>0</xdr:colOff>
      <xdr:row>5</xdr:row>
      <xdr:rowOff>0</xdr:rowOff>
    </xdr:to>
    <xdr:sp macro="" textlink="">
      <xdr:nvSpPr>
        <xdr:cNvPr id="18453" name="Text Box 21"/>
        <xdr:cNvSpPr txBox="1">
          <a:spLocks noChangeArrowheads="1"/>
        </xdr:cNvSpPr>
      </xdr:nvSpPr>
      <xdr:spPr bwMode="auto">
        <a:xfrm>
          <a:off x="200025" y="571500"/>
          <a:ext cx="7115175"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FF"/>
              </a:solidFill>
              <a:latin typeface="ＭＳ Ｐゴシック"/>
              <a:ea typeface="ＭＳ Ｐゴシック"/>
            </a:rPr>
            <a:t>下記、環境保全活動要望項目にご協力いただけますようにお願い申し上げます。</a:t>
          </a:r>
        </a:p>
      </xdr:txBody>
    </xdr:sp>
    <xdr:clientData/>
  </xdr:twoCellAnchor>
  <xdr:twoCellAnchor>
    <xdr:from>
      <xdr:col>1</xdr:col>
      <xdr:colOff>0</xdr:colOff>
      <xdr:row>6</xdr:row>
      <xdr:rowOff>0</xdr:rowOff>
    </xdr:from>
    <xdr:to>
      <xdr:col>38</xdr:col>
      <xdr:colOff>190500</xdr:colOff>
      <xdr:row>8</xdr:row>
      <xdr:rowOff>0</xdr:rowOff>
    </xdr:to>
    <xdr:sp macro="" textlink="">
      <xdr:nvSpPr>
        <xdr:cNvPr id="18454" name="Text Box 22"/>
        <xdr:cNvSpPr txBox="1">
          <a:spLocks noChangeArrowheads="1"/>
        </xdr:cNvSpPr>
      </xdr:nvSpPr>
      <xdr:spPr bwMode="auto">
        <a:xfrm>
          <a:off x="200025" y="1057275"/>
          <a:ext cx="7105650" cy="4953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ja-JP" altLang="en-US" sz="1400" b="1" i="0" u="none" strike="noStrike" baseline="0">
              <a:solidFill>
                <a:srgbClr val="0000FF"/>
              </a:solidFill>
              <a:latin typeface="ＭＳ Ｐゴシック"/>
              <a:ea typeface="ＭＳ Ｐゴシック"/>
            </a:rPr>
            <a:t>     ご回答は、弊社（本社および本社工場、安城工場、東京情報処理センター）へ</a:t>
          </a:r>
        </a:p>
        <a:p>
          <a:pPr algn="ctr" rtl="0">
            <a:lnSpc>
              <a:spcPts val="1500"/>
            </a:lnSpc>
            <a:defRPr sz="1000"/>
          </a:pPr>
          <a:r>
            <a:rPr lang="ja-JP" altLang="en-US" sz="1400" b="1" i="0" u="none" strike="noStrike" baseline="0">
              <a:solidFill>
                <a:srgbClr val="0000FF"/>
              </a:solidFill>
              <a:latin typeface="ＭＳ Ｐゴシック"/>
              <a:ea typeface="ＭＳ Ｐゴシック"/>
            </a:rPr>
            <a:t>     ご供給いただくサプライヤー様が対象となります。</a:t>
          </a:r>
        </a:p>
      </xdr:txBody>
    </xdr:sp>
    <xdr:clientData/>
  </xdr:twoCellAnchor>
  <xdr:twoCellAnchor>
    <xdr:from>
      <xdr:col>0</xdr:col>
      <xdr:colOff>0</xdr:colOff>
      <xdr:row>0</xdr:row>
      <xdr:rowOff>0</xdr:rowOff>
    </xdr:from>
    <xdr:to>
      <xdr:col>12</xdr:col>
      <xdr:colOff>0</xdr:colOff>
      <xdr:row>2</xdr:row>
      <xdr:rowOff>76200</xdr:rowOff>
    </xdr:to>
    <xdr:sp macro="" textlink="">
      <xdr:nvSpPr>
        <xdr:cNvPr id="18455" name="Text Box 23"/>
        <xdr:cNvSpPr txBox="1">
          <a:spLocks noChangeArrowheads="1"/>
        </xdr:cNvSpPr>
      </xdr:nvSpPr>
      <xdr:spPr bwMode="auto">
        <a:xfrm>
          <a:off x="0" y="0"/>
          <a:ext cx="2324100" cy="476250"/>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ja-JP" altLang="en-US" sz="1400" b="1" i="0" u="none" strike="noStrike" baseline="0">
              <a:solidFill>
                <a:srgbClr val="000000"/>
              </a:solidFill>
              <a:latin typeface="ＭＳ ゴシック"/>
              <a:ea typeface="ＭＳ ゴシック"/>
            </a:rPr>
            <a:t>環境保全活動</a:t>
          </a:r>
        </a:p>
        <a:p>
          <a:pPr algn="ctr" rtl="0">
            <a:lnSpc>
              <a:spcPts val="1500"/>
            </a:lnSpc>
            <a:defRPr sz="1000"/>
          </a:pPr>
          <a:r>
            <a:rPr lang="ja-JP" altLang="en-US" sz="1400" b="1" i="0" u="none" strike="noStrike" baseline="0">
              <a:solidFill>
                <a:srgbClr val="000000"/>
              </a:solidFill>
              <a:latin typeface="ＭＳ ゴシック"/>
              <a:ea typeface="ＭＳ ゴシック"/>
            </a:rPr>
            <a:t>協力依頼シート</a:t>
          </a:r>
        </a:p>
      </xdr:txBody>
    </xdr:sp>
    <xdr:clientData/>
  </xdr:twoCellAnchor>
  <xdr:twoCellAnchor>
    <xdr:from>
      <xdr:col>1</xdr:col>
      <xdr:colOff>9525</xdr:colOff>
      <xdr:row>56</xdr:row>
      <xdr:rowOff>133350</xdr:rowOff>
    </xdr:from>
    <xdr:to>
      <xdr:col>39</xdr:col>
      <xdr:colOff>95250</xdr:colOff>
      <xdr:row>67</xdr:row>
      <xdr:rowOff>85725</xdr:rowOff>
    </xdr:to>
    <xdr:sp macro="" textlink="">
      <xdr:nvSpPr>
        <xdr:cNvPr id="18456" name="Text Box 24"/>
        <xdr:cNvSpPr txBox="1">
          <a:spLocks noChangeArrowheads="1"/>
        </xdr:cNvSpPr>
      </xdr:nvSpPr>
      <xdr:spPr bwMode="auto">
        <a:xfrm>
          <a:off x="209550" y="6867525"/>
          <a:ext cx="7200900" cy="1838325"/>
        </a:xfrm>
        <a:prstGeom prst="rect">
          <a:avLst/>
        </a:prstGeom>
        <a:solidFill>
          <a:srgbClr val="FFFFFF"/>
        </a:solidFill>
        <a:ln w="38100" cmpd="dbl">
          <a:solidFill>
            <a:srgbClr val="000000"/>
          </a:solidFill>
          <a:miter lim="800000"/>
          <a:headEnd/>
          <a:tailEnd/>
        </a:ln>
      </xdr:spPr>
      <xdr:txBody>
        <a:bodyPr vertOverflow="clip" wrap="square" lIns="91440" tIns="18000" rIns="91440" bIns="1800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≪個人情報の取扱いについて≫</a:t>
          </a:r>
        </a:p>
        <a:p>
          <a:pPr algn="l" rtl="0">
            <a:lnSpc>
              <a:spcPts val="1200"/>
            </a:lnSpc>
            <a:defRPr sz="1000"/>
          </a:pPr>
          <a:r>
            <a:rPr lang="ja-JP" altLang="en-US" sz="1000" b="0" i="0" u="none" strike="noStrike" baseline="0">
              <a:solidFill>
                <a:srgbClr val="000000"/>
              </a:solidFill>
              <a:latin typeface="ＭＳ Ｐゴシック"/>
              <a:ea typeface="ＭＳ Ｐゴシック"/>
            </a:rPr>
            <a:t>（事業者の氏名）小林クリエイト株式会社　（管理責任者）個人情報管理責任者　経営企画部長</a:t>
          </a:r>
        </a:p>
        <a:p>
          <a:pPr algn="l" rtl="0">
            <a:lnSpc>
              <a:spcPts val="1200"/>
            </a:lnSpc>
            <a:defRPr sz="1000"/>
          </a:pPr>
          <a:r>
            <a:rPr lang="ja-JP" altLang="en-US" sz="1000" b="0" i="0" u="none" strike="noStrike" baseline="0">
              <a:solidFill>
                <a:srgbClr val="000000"/>
              </a:solidFill>
              <a:latin typeface="ＭＳ Ｐゴシック"/>
              <a:ea typeface="ＭＳ Ｐゴシック"/>
            </a:rPr>
            <a:t>（利用目的）今回の調査内容の確認と今後の調査等のお願いに利用させて頂きます。なお、調査内容確認の為の連絡に利用させて頂くことがあります。</a:t>
          </a:r>
        </a:p>
        <a:p>
          <a:pPr algn="l" rtl="0">
            <a:lnSpc>
              <a:spcPts val="1200"/>
            </a:lnSpc>
            <a:defRPr sz="1000"/>
          </a:pPr>
          <a:r>
            <a:rPr lang="ja-JP" altLang="en-US" sz="1000" b="0" i="0" u="none" strike="noStrike" baseline="0">
              <a:solidFill>
                <a:srgbClr val="000000"/>
              </a:solidFill>
              <a:latin typeface="ＭＳ Ｐゴシック"/>
              <a:ea typeface="ＭＳ Ｐゴシック"/>
            </a:rPr>
            <a:t>（第三者提供）　本人の同意がある場合、又は法令に基づく場合を除き、取得した個人情報を第三者に提供いたしません。</a:t>
          </a:r>
        </a:p>
        <a:p>
          <a:pPr algn="l" rtl="0">
            <a:lnSpc>
              <a:spcPts val="1200"/>
            </a:lnSpc>
            <a:defRPr sz="1000"/>
          </a:pPr>
          <a:r>
            <a:rPr lang="ja-JP" altLang="en-US" sz="1000" b="0" i="0" u="none" strike="noStrike" baseline="0">
              <a:solidFill>
                <a:srgbClr val="000000"/>
              </a:solidFill>
              <a:latin typeface="ＭＳ Ｐゴシック"/>
              <a:ea typeface="ＭＳ Ｐゴシック"/>
            </a:rPr>
            <a:t>（委託）取得した個人情報の取扱いの全部又は、一部を委託することはありません。</a:t>
          </a:r>
        </a:p>
        <a:p>
          <a:pPr algn="l" rtl="0">
            <a:defRPr sz="1000"/>
          </a:pPr>
          <a:r>
            <a:rPr lang="ja-JP" altLang="en-US" sz="1000" b="0" i="0" u="none" strike="noStrike" baseline="0">
              <a:solidFill>
                <a:srgbClr val="000000"/>
              </a:solidFill>
              <a:latin typeface="ＭＳ Ｐゴシック"/>
              <a:ea typeface="ＭＳ Ｐゴシック"/>
            </a:rPr>
            <a:t>（保有個人データの開示等および連絡先）ご本人からの求めにより、当社が保有する保有個人データの利用目的の通知・開示・内容の訂正・追加または削除・利用の停止・消去および第三者への提供の停止に応じます。</a:t>
          </a:r>
        </a:p>
        <a:p>
          <a:pPr algn="l" rtl="0">
            <a:lnSpc>
              <a:spcPts val="1100"/>
            </a:lnSpc>
            <a:defRPr sz="1000"/>
          </a:pPr>
          <a:r>
            <a:rPr lang="ja-JP" altLang="en-US" sz="1000" b="0" i="0" u="none" strike="noStrike" baseline="0">
              <a:solidFill>
                <a:srgbClr val="000000"/>
              </a:solidFill>
              <a:latin typeface="ＭＳ Ｐゴシック"/>
              <a:ea typeface="ＭＳ Ｐゴシック"/>
            </a:rPr>
            <a:t>※ご記入頂きました調査内容は、社内でのみ利用させて頂きます。外部には公表いたしません。</a:t>
          </a:r>
        </a:p>
      </xdr:txBody>
    </xdr:sp>
    <xdr:clientData/>
  </xdr:twoCellAnchor>
  <xdr:twoCellAnchor>
    <xdr:from>
      <xdr:col>1</xdr:col>
      <xdr:colOff>0</xdr:colOff>
      <xdr:row>67</xdr:row>
      <xdr:rowOff>152400</xdr:rowOff>
    </xdr:from>
    <xdr:to>
      <xdr:col>39</xdr:col>
      <xdr:colOff>9525</xdr:colOff>
      <xdr:row>69</xdr:row>
      <xdr:rowOff>38100</xdr:rowOff>
    </xdr:to>
    <xdr:sp macro="" textlink="">
      <xdr:nvSpPr>
        <xdr:cNvPr id="18458" name="Text Box 26"/>
        <xdr:cNvSpPr txBox="1">
          <a:spLocks noChangeArrowheads="1"/>
        </xdr:cNvSpPr>
      </xdr:nvSpPr>
      <xdr:spPr bwMode="auto">
        <a:xfrm>
          <a:off x="200025" y="8772525"/>
          <a:ext cx="71247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以上、ご協力ありがとうございました。</a:t>
          </a:r>
        </a:p>
      </xdr:txBody>
    </xdr:sp>
    <xdr:clientData/>
  </xdr:twoCellAnchor>
  <xdr:twoCellAnchor>
    <xdr:from>
      <xdr:col>1</xdr:col>
      <xdr:colOff>19050</xdr:colOff>
      <xdr:row>22</xdr:row>
      <xdr:rowOff>0</xdr:rowOff>
    </xdr:from>
    <xdr:to>
      <xdr:col>29</xdr:col>
      <xdr:colOff>152400</xdr:colOff>
      <xdr:row>24</xdr:row>
      <xdr:rowOff>47625</xdr:rowOff>
    </xdr:to>
    <xdr:sp macro="" textlink="">
      <xdr:nvSpPr>
        <xdr:cNvPr id="18459" name="Text Box 27"/>
        <xdr:cNvSpPr txBox="1">
          <a:spLocks noChangeArrowheads="1"/>
        </xdr:cNvSpPr>
      </xdr:nvSpPr>
      <xdr:spPr bwMode="auto">
        <a:xfrm>
          <a:off x="219075" y="3333750"/>
          <a:ext cx="535305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300"/>
            </a:lnSpc>
            <a:defRPr sz="1000"/>
          </a:pPr>
          <a:r>
            <a:rPr lang="ja-JP" altLang="en-US" sz="1100" b="1" i="0" u="none" strike="noStrike" baseline="0">
              <a:solidFill>
                <a:srgbClr val="0000FF"/>
              </a:solidFill>
              <a:latin typeface="ＭＳ Ｐゴシック"/>
              <a:ea typeface="ＭＳ Ｐゴシック"/>
            </a:rPr>
            <a:t>下記の要望事項に関してご協力いただけるかご回答ください。</a:t>
          </a:r>
        </a:p>
        <a:p>
          <a:pPr algn="l" rtl="0">
            <a:lnSpc>
              <a:spcPts val="1200"/>
            </a:lnSpc>
            <a:defRPr sz="1000"/>
          </a:pPr>
          <a:r>
            <a:rPr lang="ja-JP" altLang="en-US" sz="1100" b="1" i="0" u="none" strike="noStrike" baseline="0">
              <a:solidFill>
                <a:srgbClr val="0000FF"/>
              </a:solidFill>
              <a:latin typeface="ＭＳ Ｐゴシック"/>
              <a:ea typeface="ＭＳ Ｐゴシック"/>
            </a:rPr>
            <a:t>＊ご回答は、該当する□欄へ数字“</a:t>
          </a:r>
          <a:r>
            <a:rPr lang="ja-JP" altLang="en-US" sz="1100" b="1" i="0" u="none" strike="noStrike" baseline="0">
              <a:solidFill>
                <a:srgbClr val="FF0000"/>
              </a:solidFill>
              <a:latin typeface="ＭＳ Ｐゴシック"/>
              <a:ea typeface="ＭＳ Ｐゴシック"/>
            </a:rPr>
            <a:t>１</a:t>
          </a:r>
          <a:r>
            <a:rPr lang="ja-JP" altLang="en-US" sz="1100" b="1" i="0" u="none" strike="noStrike" baseline="0">
              <a:solidFill>
                <a:srgbClr val="0000FF"/>
              </a:solidFill>
              <a:latin typeface="ＭＳ Ｐゴシック"/>
              <a:ea typeface="ＭＳ Ｐゴシック"/>
            </a:rPr>
            <a:t>”を記入ください。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190500</xdr:colOff>
      <xdr:row>7</xdr:row>
      <xdr:rowOff>38100</xdr:rowOff>
    </xdr:from>
    <xdr:to>
      <xdr:col>34</xdr:col>
      <xdr:colOff>114300</xdr:colOff>
      <xdr:row>13</xdr:row>
      <xdr:rowOff>104775</xdr:rowOff>
    </xdr:to>
    <xdr:sp macro="" textlink="">
      <xdr:nvSpPr>
        <xdr:cNvPr id="2" name="Text Box 1"/>
        <xdr:cNvSpPr txBox="1">
          <a:spLocks noChangeArrowheads="1"/>
        </xdr:cNvSpPr>
      </xdr:nvSpPr>
      <xdr:spPr bwMode="auto">
        <a:xfrm>
          <a:off x="190500" y="1238250"/>
          <a:ext cx="23241000" cy="1095375"/>
        </a:xfrm>
        <a:prstGeom prst="rect">
          <a:avLst/>
        </a:prstGeom>
        <a:solidFill>
          <a:srgbClr val="FFFFFF"/>
        </a:solidFill>
        <a:ln w="38100" cmpd="dbl">
          <a:solidFill>
            <a:srgbClr val="000000"/>
          </a:solidFill>
          <a:miter lim="800000"/>
          <a:headEnd/>
          <a:tailEnd/>
        </a:ln>
      </xdr:spPr>
      <xdr:txBody>
        <a:bodyPr vertOverflow="clip" wrap="square" lIns="18288" tIns="18288" rIns="0" bIns="18288" anchor="ctr" upright="1"/>
        <a:lstStyle/>
        <a:p>
          <a:pPr algn="l" rtl="0">
            <a:lnSpc>
              <a:spcPts val="700"/>
            </a:lnSpc>
            <a:defRPr sz="1000"/>
          </a:pPr>
          <a:r>
            <a:rPr lang="ja-JP" altLang="en-US" sz="600" b="0" i="0" u="none" strike="noStrike" baseline="0">
              <a:solidFill>
                <a:srgbClr val="000000"/>
              </a:solidFill>
              <a:latin typeface="ＭＳ ゴシック"/>
              <a:ea typeface="ＭＳ ゴシック"/>
            </a:rPr>
            <a:t>≪個人情報の取扱いについて≫</a:t>
          </a:r>
        </a:p>
        <a:p>
          <a:pPr algn="l" rtl="0">
            <a:lnSpc>
              <a:spcPts val="700"/>
            </a:lnSpc>
            <a:defRPr sz="1000"/>
          </a:pPr>
          <a:r>
            <a:rPr lang="ja-JP" altLang="en-US" sz="600" b="0" i="0" u="none" strike="noStrike" baseline="0">
              <a:solidFill>
                <a:srgbClr val="000000"/>
              </a:solidFill>
              <a:latin typeface="ＭＳ ゴシック"/>
              <a:ea typeface="ＭＳ ゴシック"/>
            </a:rPr>
            <a:t>（事業者の氏名）小林クリエイト株式会社　（管理責任者）個人情報管理責任者　経営企画部長</a:t>
          </a:r>
        </a:p>
        <a:p>
          <a:pPr algn="l" rtl="0">
            <a:lnSpc>
              <a:spcPts val="700"/>
            </a:lnSpc>
            <a:defRPr sz="1000"/>
          </a:pPr>
          <a:r>
            <a:rPr lang="ja-JP" altLang="en-US" sz="600" b="0" i="0" u="none" strike="noStrike" baseline="0">
              <a:solidFill>
                <a:srgbClr val="000000"/>
              </a:solidFill>
              <a:latin typeface="ＭＳ ゴシック"/>
              <a:ea typeface="ＭＳ ゴシック"/>
            </a:rPr>
            <a:t>（利用目的）今回の調査内容の確認と今後の調査等のお願いに利用させて頂きます。なお、調査内容確認の為の連絡に利用させて頂くことがあります。</a:t>
          </a:r>
        </a:p>
        <a:p>
          <a:pPr algn="l" rtl="0">
            <a:lnSpc>
              <a:spcPts val="700"/>
            </a:lnSpc>
            <a:defRPr sz="1000"/>
          </a:pPr>
          <a:r>
            <a:rPr lang="ja-JP" altLang="en-US" sz="600" b="0" i="0" u="none" strike="noStrike" baseline="0">
              <a:solidFill>
                <a:srgbClr val="000000"/>
              </a:solidFill>
              <a:latin typeface="ＭＳ ゴシック"/>
              <a:ea typeface="ＭＳ ゴシック"/>
            </a:rPr>
            <a:t>（第三者提供）　本人の同意がある場合、又は法令に基づく場合を除き、取得した個人情報を第三者に提供いたしません。</a:t>
          </a:r>
        </a:p>
        <a:p>
          <a:pPr algn="l" rtl="0">
            <a:lnSpc>
              <a:spcPts val="700"/>
            </a:lnSpc>
            <a:defRPr sz="1000"/>
          </a:pPr>
          <a:r>
            <a:rPr lang="ja-JP" altLang="en-US" sz="600" b="0" i="0" u="none" strike="noStrike" baseline="0">
              <a:solidFill>
                <a:srgbClr val="000000"/>
              </a:solidFill>
              <a:latin typeface="ＭＳ ゴシック"/>
              <a:ea typeface="ＭＳ ゴシック"/>
            </a:rPr>
            <a:t>（委託）取得した個人情報の取扱いの全部又は、一部を委託することはありません。</a:t>
          </a:r>
        </a:p>
        <a:p>
          <a:pPr algn="l" rtl="0">
            <a:lnSpc>
              <a:spcPts val="700"/>
            </a:lnSpc>
            <a:defRPr sz="1000"/>
          </a:pPr>
          <a:r>
            <a:rPr lang="ja-JP" altLang="en-US" sz="600" b="0" i="0" u="none" strike="noStrike" baseline="0">
              <a:solidFill>
                <a:srgbClr val="000000"/>
              </a:solidFill>
              <a:latin typeface="ＭＳ ゴシック"/>
              <a:ea typeface="ＭＳ ゴシック"/>
            </a:rPr>
            <a:t>（開示対象個人情報の開示等および連絡先）ご本人からの求めにより、当社が保有する開示対象個人情報の利用目的の通知・開示・内容の訂正・追加または削除・利用の停止・</a:t>
          </a:r>
        </a:p>
        <a:p>
          <a:pPr algn="l" rtl="0">
            <a:defRPr sz="1000"/>
          </a:pPr>
          <a:r>
            <a:rPr lang="ja-JP" altLang="en-US" sz="600" b="0" i="0" u="none" strike="noStrike" baseline="0">
              <a:solidFill>
                <a:srgbClr val="000000"/>
              </a:solidFill>
              <a:latin typeface="ＭＳ ゴシック"/>
              <a:ea typeface="ＭＳ ゴシック"/>
            </a:rPr>
            <a:t>　　　　　　　　　　　　　　　　　　　　　　　　　　　　消去および第三者への提供の停止に応じます。開示等の申請については、下記の連絡先へご連絡、又は当社ＨＰをご覧下さい。</a:t>
          </a:r>
        </a:p>
        <a:p>
          <a:pPr algn="l" rtl="0">
            <a:lnSpc>
              <a:spcPts val="700"/>
            </a:lnSpc>
            <a:defRPr sz="1000"/>
          </a:pPr>
          <a:r>
            <a:rPr lang="ja-JP" altLang="en-US" sz="600" b="0" i="0" u="none" strike="noStrike" baseline="0">
              <a:solidFill>
                <a:srgbClr val="000000"/>
              </a:solidFill>
              <a:latin typeface="ＭＳ ゴシック"/>
              <a:ea typeface="ＭＳ ゴシック"/>
            </a:rPr>
            <a:t>　　　　　　小林クリエイト株式会社　経営企画部ＣＳＲ推進グループ　〒448-8656　愛知県刈谷市小垣江町北高根１１５　TEL　0566-26-5201　FAX　0566-26-5399　　</a:t>
          </a:r>
        </a:p>
        <a:p>
          <a:pPr algn="l" rtl="0">
            <a:defRPr sz="1000"/>
          </a:pPr>
          <a:endParaRPr lang="ja-JP" altLang="en-US" sz="600" b="0" i="0" u="none" strike="noStrike" baseline="0">
            <a:solidFill>
              <a:srgbClr val="000000"/>
            </a:solidFill>
            <a:latin typeface="ＭＳ Ｐゴシック"/>
            <a:ea typeface="ＭＳ Ｐゴシック"/>
          </a:endParaRPr>
        </a:p>
        <a:p>
          <a:pPr algn="l" rtl="0">
            <a:defRPr sz="1000"/>
          </a:pPr>
          <a:endParaRPr lang="ja-JP" altLang="en-US" sz="600" b="0" i="0" u="none" strike="noStrike" baseline="0">
            <a:solidFill>
              <a:srgbClr val="000000"/>
            </a:solidFill>
            <a:latin typeface="ＭＳ Ｐゴシック"/>
            <a:ea typeface="ＭＳ Ｐゴシック"/>
          </a:endParaRPr>
        </a:p>
      </xdr:txBody>
    </xdr:sp>
    <xdr:clientData/>
  </xdr:twoCellAnchor>
  <xdr:twoCellAnchor>
    <xdr:from>
      <xdr:col>0</xdr:col>
      <xdr:colOff>190500</xdr:colOff>
      <xdr:row>7</xdr:row>
      <xdr:rowOff>38100</xdr:rowOff>
    </xdr:from>
    <xdr:to>
      <xdr:col>34</xdr:col>
      <xdr:colOff>114300</xdr:colOff>
      <xdr:row>13</xdr:row>
      <xdr:rowOff>104775</xdr:rowOff>
    </xdr:to>
    <xdr:sp macro="" textlink="">
      <xdr:nvSpPr>
        <xdr:cNvPr id="3" name="Text Box 2"/>
        <xdr:cNvSpPr txBox="1">
          <a:spLocks noChangeArrowheads="1"/>
        </xdr:cNvSpPr>
      </xdr:nvSpPr>
      <xdr:spPr bwMode="auto">
        <a:xfrm>
          <a:off x="190500" y="1238250"/>
          <a:ext cx="23241000" cy="1095375"/>
        </a:xfrm>
        <a:prstGeom prst="rect">
          <a:avLst/>
        </a:prstGeom>
        <a:solidFill>
          <a:srgbClr val="FFFFFF"/>
        </a:solidFill>
        <a:ln w="38100" cmpd="dbl">
          <a:solidFill>
            <a:srgbClr val="000000"/>
          </a:solidFill>
          <a:miter lim="800000"/>
          <a:headEnd/>
          <a:tailEnd/>
        </a:ln>
      </xdr:spPr>
      <xdr:txBody>
        <a:bodyPr vertOverflow="clip" wrap="square" lIns="18288" tIns="18288" rIns="0" bIns="18288" anchor="ctr" upright="1"/>
        <a:lstStyle/>
        <a:p>
          <a:pPr algn="l" rtl="0">
            <a:lnSpc>
              <a:spcPts val="700"/>
            </a:lnSpc>
            <a:defRPr sz="1000"/>
          </a:pPr>
          <a:r>
            <a:rPr lang="ja-JP" altLang="en-US" sz="600" b="0" i="0" u="none" strike="noStrike" baseline="0">
              <a:solidFill>
                <a:srgbClr val="000000"/>
              </a:solidFill>
              <a:latin typeface="ＭＳ ゴシック"/>
              <a:ea typeface="ＭＳ ゴシック"/>
            </a:rPr>
            <a:t>≪個人情報の取扱いについて≫</a:t>
          </a:r>
        </a:p>
        <a:p>
          <a:pPr algn="l" rtl="0">
            <a:lnSpc>
              <a:spcPts val="700"/>
            </a:lnSpc>
            <a:defRPr sz="1000"/>
          </a:pPr>
          <a:r>
            <a:rPr lang="ja-JP" altLang="en-US" sz="600" b="0" i="0" u="none" strike="noStrike" baseline="0">
              <a:solidFill>
                <a:srgbClr val="000000"/>
              </a:solidFill>
              <a:latin typeface="ＭＳ ゴシック"/>
              <a:ea typeface="ＭＳ ゴシック"/>
            </a:rPr>
            <a:t>（事業者の氏名）小林クリエイト株式会社　（管理責任者）個人情報管理責任者　経営企画部長</a:t>
          </a:r>
        </a:p>
        <a:p>
          <a:pPr algn="l" rtl="0">
            <a:lnSpc>
              <a:spcPts val="700"/>
            </a:lnSpc>
            <a:defRPr sz="1000"/>
          </a:pPr>
          <a:r>
            <a:rPr lang="ja-JP" altLang="en-US" sz="600" b="0" i="0" u="none" strike="noStrike" baseline="0">
              <a:solidFill>
                <a:srgbClr val="000000"/>
              </a:solidFill>
              <a:latin typeface="ＭＳ ゴシック"/>
              <a:ea typeface="ＭＳ ゴシック"/>
            </a:rPr>
            <a:t>（利用目的）今回の調査内容の確認と今後の調査等のお願いに利用させて頂きます。なお、調査内容確認の為の連絡に利用させて頂くことがあります。</a:t>
          </a:r>
        </a:p>
        <a:p>
          <a:pPr algn="l" rtl="0">
            <a:lnSpc>
              <a:spcPts val="700"/>
            </a:lnSpc>
            <a:defRPr sz="1000"/>
          </a:pPr>
          <a:r>
            <a:rPr lang="ja-JP" altLang="en-US" sz="600" b="0" i="0" u="none" strike="noStrike" baseline="0">
              <a:solidFill>
                <a:srgbClr val="000000"/>
              </a:solidFill>
              <a:latin typeface="ＭＳ ゴシック"/>
              <a:ea typeface="ＭＳ ゴシック"/>
            </a:rPr>
            <a:t>（第三者提供）　本人の同意がある場合、又は法令に基づく場合を除き、取得した個人情報を第三者に提供いたしません。</a:t>
          </a:r>
        </a:p>
        <a:p>
          <a:pPr algn="l" rtl="0">
            <a:lnSpc>
              <a:spcPts val="700"/>
            </a:lnSpc>
            <a:defRPr sz="1000"/>
          </a:pPr>
          <a:r>
            <a:rPr lang="ja-JP" altLang="en-US" sz="600" b="0" i="0" u="none" strike="noStrike" baseline="0">
              <a:solidFill>
                <a:srgbClr val="000000"/>
              </a:solidFill>
              <a:latin typeface="ＭＳ ゴシック"/>
              <a:ea typeface="ＭＳ ゴシック"/>
            </a:rPr>
            <a:t>（委託）取得した個人情報の取扱いの全部又は、一部を委託することはありません。</a:t>
          </a:r>
        </a:p>
        <a:p>
          <a:pPr algn="l" rtl="0">
            <a:lnSpc>
              <a:spcPts val="700"/>
            </a:lnSpc>
            <a:defRPr sz="1000"/>
          </a:pPr>
          <a:r>
            <a:rPr lang="ja-JP" altLang="en-US" sz="600" b="0" i="0" u="none" strike="noStrike" baseline="0">
              <a:solidFill>
                <a:srgbClr val="000000"/>
              </a:solidFill>
              <a:latin typeface="ＭＳ ゴシック"/>
              <a:ea typeface="ＭＳ ゴシック"/>
            </a:rPr>
            <a:t>（保有個人データの開示等および連絡先）ご本人からの求めにより、当社が保有する保有個人データの利用目的の通知・開示・内容の訂正・追加または削除・利用の停止・</a:t>
          </a:r>
        </a:p>
        <a:p>
          <a:pPr algn="l" rtl="0">
            <a:defRPr sz="1000"/>
          </a:pPr>
          <a:r>
            <a:rPr lang="ja-JP" altLang="en-US" sz="600" b="0" i="0" u="none" strike="noStrike" baseline="0">
              <a:solidFill>
                <a:srgbClr val="000000"/>
              </a:solidFill>
              <a:latin typeface="ＭＳ ゴシック"/>
              <a:ea typeface="ＭＳ ゴシック"/>
            </a:rPr>
            <a:t>　　　　　　　　　　　　　　　　　　　　　　　　　　　　消去および第三者への提供の停止に応じます。開示等の申請については、下記の連絡先へご連絡、又は当社ＨＰをご覧下さい。</a:t>
          </a:r>
        </a:p>
        <a:p>
          <a:pPr algn="l" rtl="0">
            <a:lnSpc>
              <a:spcPts val="700"/>
            </a:lnSpc>
            <a:defRPr sz="1000"/>
          </a:pPr>
          <a:r>
            <a:rPr lang="ja-JP" altLang="en-US" sz="600" b="0" i="0" u="none" strike="noStrike" baseline="0">
              <a:solidFill>
                <a:srgbClr val="000000"/>
              </a:solidFill>
              <a:latin typeface="ＭＳ ゴシック"/>
              <a:ea typeface="ＭＳ ゴシック"/>
            </a:rPr>
            <a:t>　　　　　　小林クリエイト株式会社　経営企画部ＣＳＲ推進課　〒448-8656　愛知県刈谷市小垣江町北高根１１５　TEL　0566-26-5201　FAX　0566-26-5399　　</a:t>
          </a:r>
        </a:p>
        <a:p>
          <a:pPr algn="l" rtl="0">
            <a:defRPr sz="1000"/>
          </a:pPr>
          <a:endParaRPr lang="ja-JP" altLang="en-US" sz="600" b="0" i="0" u="none" strike="noStrike" baseline="0">
            <a:solidFill>
              <a:srgbClr val="000000"/>
            </a:solidFill>
            <a:latin typeface="ＭＳ Ｐゴシック"/>
            <a:ea typeface="ＭＳ Ｐゴシック"/>
          </a:endParaRPr>
        </a:p>
        <a:p>
          <a:pPr algn="l" rtl="0">
            <a:defRPr sz="1000"/>
          </a:pPr>
          <a:endParaRPr lang="ja-JP" altLang="en-US" sz="600" b="0" i="0" u="none" strike="noStrike" baseline="0">
            <a:solidFill>
              <a:srgbClr val="000000"/>
            </a:solidFill>
            <a:latin typeface="ＭＳ Ｐゴシック"/>
            <a:ea typeface="ＭＳ Ｐ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190500</xdr:colOff>
      <xdr:row>8</xdr:row>
      <xdr:rowOff>38100</xdr:rowOff>
    </xdr:from>
    <xdr:to>
      <xdr:col>34</xdr:col>
      <xdr:colOff>114300</xdr:colOff>
      <xdr:row>14</xdr:row>
      <xdr:rowOff>104775</xdr:rowOff>
    </xdr:to>
    <xdr:sp macro="" textlink="">
      <xdr:nvSpPr>
        <xdr:cNvPr id="2" name="Text Box 1"/>
        <xdr:cNvSpPr txBox="1">
          <a:spLocks noChangeArrowheads="1"/>
        </xdr:cNvSpPr>
      </xdr:nvSpPr>
      <xdr:spPr bwMode="auto">
        <a:xfrm>
          <a:off x="190500" y="1409700"/>
          <a:ext cx="23241000" cy="1095375"/>
        </a:xfrm>
        <a:prstGeom prst="rect">
          <a:avLst/>
        </a:prstGeom>
        <a:solidFill>
          <a:srgbClr val="FFFFFF"/>
        </a:solidFill>
        <a:ln w="38100" cmpd="dbl">
          <a:solidFill>
            <a:srgbClr val="000000"/>
          </a:solidFill>
          <a:miter lim="800000"/>
          <a:headEnd/>
          <a:tailEnd/>
        </a:ln>
      </xdr:spPr>
      <xdr:txBody>
        <a:bodyPr vertOverflow="clip" wrap="square" lIns="18288" tIns="18288" rIns="0" bIns="18288" anchor="ctr" upright="1"/>
        <a:lstStyle/>
        <a:p>
          <a:pPr algn="l" rtl="0">
            <a:lnSpc>
              <a:spcPts val="700"/>
            </a:lnSpc>
            <a:defRPr sz="1000"/>
          </a:pPr>
          <a:r>
            <a:rPr lang="ja-JP" altLang="en-US" sz="600" b="0" i="0" u="none" strike="noStrike" baseline="0">
              <a:solidFill>
                <a:srgbClr val="000000"/>
              </a:solidFill>
              <a:latin typeface="ＭＳ ゴシック"/>
              <a:ea typeface="ＭＳ ゴシック"/>
            </a:rPr>
            <a:t>≪個人情報の取扱いについて≫</a:t>
          </a:r>
        </a:p>
        <a:p>
          <a:pPr algn="l" rtl="0">
            <a:lnSpc>
              <a:spcPts val="700"/>
            </a:lnSpc>
            <a:defRPr sz="1000"/>
          </a:pPr>
          <a:r>
            <a:rPr lang="ja-JP" altLang="en-US" sz="600" b="0" i="0" u="none" strike="noStrike" baseline="0">
              <a:solidFill>
                <a:srgbClr val="000000"/>
              </a:solidFill>
              <a:latin typeface="ＭＳ ゴシック"/>
              <a:ea typeface="ＭＳ ゴシック"/>
            </a:rPr>
            <a:t>（事業者の氏名）小林クリエイト株式会社　（管理責任者）個人情報管理責任者　経営企画部長</a:t>
          </a:r>
        </a:p>
        <a:p>
          <a:pPr algn="l" rtl="0">
            <a:lnSpc>
              <a:spcPts val="700"/>
            </a:lnSpc>
            <a:defRPr sz="1000"/>
          </a:pPr>
          <a:r>
            <a:rPr lang="ja-JP" altLang="en-US" sz="600" b="0" i="0" u="none" strike="noStrike" baseline="0">
              <a:solidFill>
                <a:srgbClr val="000000"/>
              </a:solidFill>
              <a:latin typeface="ＭＳ ゴシック"/>
              <a:ea typeface="ＭＳ ゴシック"/>
            </a:rPr>
            <a:t>（利用目的）今回の調査内容の確認と今後の調査等のお願いに利用させて頂きます。なお、調査内容確認の為の連絡に利用させて頂くことがあります。</a:t>
          </a:r>
        </a:p>
        <a:p>
          <a:pPr algn="l" rtl="0">
            <a:lnSpc>
              <a:spcPts val="700"/>
            </a:lnSpc>
            <a:defRPr sz="1000"/>
          </a:pPr>
          <a:r>
            <a:rPr lang="ja-JP" altLang="en-US" sz="600" b="0" i="0" u="none" strike="noStrike" baseline="0">
              <a:solidFill>
                <a:srgbClr val="000000"/>
              </a:solidFill>
              <a:latin typeface="ＭＳ ゴシック"/>
              <a:ea typeface="ＭＳ ゴシック"/>
            </a:rPr>
            <a:t>（第三者提供）　本人の同意がある場合、又は法令に基づく場合を除き、取得した個人情報を第三者に提供いたしません。</a:t>
          </a:r>
        </a:p>
        <a:p>
          <a:pPr algn="l" rtl="0">
            <a:lnSpc>
              <a:spcPts val="700"/>
            </a:lnSpc>
            <a:defRPr sz="1000"/>
          </a:pPr>
          <a:r>
            <a:rPr lang="ja-JP" altLang="en-US" sz="600" b="0" i="0" u="none" strike="noStrike" baseline="0">
              <a:solidFill>
                <a:srgbClr val="000000"/>
              </a:solidFill>
              <a:latin typeface="ＭＳ ゴシック"/>
              <a:ea typeface="ＭＳ ゴシック"/>
            </a:rPr>
            <a:t>（委託）取得した個人情報の取扱いの全部又は、一部を委託することはありません。</a:t>
          </a:r>
        </a:p>
        <a:p>
          <a:pPr algn="l" rtl="0">
            <a:lnSpc>
              <a:spcPts val="700"/>
            </a:lnSpc>
            <a:defRPr sz="1000"/>
          </a:pPr>
          <a:r>
            <a:rPr lang="ja-JP" altLang="en-US" sz="600" b="0" i="0" u="none" strike="noStrike" baseline="0">
              <a:solidFill>
                <a:srgbClr val="000000"/>
              </a:solidFill>
              <a:latin typeface="ＭＳ ゴシック"/>
              <a:ea typeface="ＭＳ ゴシック"/>
            </a:rPr>
            <a:t>（保有個人データの開示等および連絡先）ご本人からの求めにより、当社が保有する保有個人データの利用目的の通知・開示・内容の訂正・追加または削除・利用の停止・</a:t>
          </a:r>
        </a:p>
        <a:p>
          <a:pPr algn="l" rtl="0">
            <a:defRPr sz="1000"/>
          </a:pPr>
          <a:r>
            <a:rPr lang="ja-JP" altLang="en-US" sz="600" b="0" i="0" u="none" strike="noStrike" baseline="0">
              <a:solidFill>
                <a:srgbClr val="000000"/>
              </a:solidFill>
              <a:latin typeface="ＭＳ ゴシック"/>
              <a:ea typeface="ＭＳ ゴシック"/>
            </a:rPr>
            <a:t>　　　　　　　　　　　　　　　　　　　　　　　　　　　　消去および第三者への提供の停止に応じます。開示等の申請については、下記の連絡先へご連絡、又は当社ＨＰをご覧下さい。</a:t>
          </a:r>
        </a:p>
        <a:p>
          <a:pPr algn="l" rtl="0">
            <a:lnSpc>
              <a:spcPts val="700"/>
            </a:lnSpc>
            <a:defRPr sz="1000"/>
          </a:pPr>
          <a:r>
            <a:rPr lang="ja-JP" altLang="en-US" sz="600" b="0" i="0" u="none" strike="noStrike" baseline="0">
              <a:solidFill>
                <a:srgbClr val="000000"/>
              </a:solidFill>
              <a:latin typeface="ＭＳ ゴシック"/>
              <a:ea typeface="ＭＳ ゴシック"/>
            </a:rPr>
            <a:t>　　　　　　小林クリエイト株式会社　経営企画部ＣＳＲ推進課　〒448-8656　愛知県刈谷市小垣江町北高根１１５　TEL　0566-26-5201　FAX　0566-26-5399　　</a:t>
          </a:r>
        </a:p>
        <a:p>
          <a:pPr algn="l" rtl="0">
            <a:defRPr sz="1000"/>
          </a:pPr>
          <a:endParaRPr lang="ja-JP" altLang="en-US" sz="600" b="0" i="0" u="none" strike="noStrike" baseline="0">
            <a:solidFill>
              <a:srgbClr val="000000"/>
            </a:solidFill>
            <a:latin typeface="ＭＳ Ｐゴシック"/>
            <a:ea typeface="ＭＳ Ｐゴシック"/>
          </a:endParaRPr>
        </a:p>
        <a:p>
          <a:pPr algn="l" rtl="0">
            <a:defRPr sz="1000"/>
          </a:pPr>
          <a:endParaRPr lang="ja-JP" altLang="en-US" sz="600" b="0" i="0" u="none" strike="noStrike" baseline="0">
            <a:solidFill>
              <a:srgbClr val="000000"/>
            </a:solidFill>
            <a:latin typeface="ＭＳ Ｐゴシック"/>
            <a:ea typeface="ＭＳ Ｐ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190500</xdr:colOff>
      <xdr:row>8</xdr:row>
      <xdr:rowOff>38100</xdr:rowOff>
    </xdr:from>
    <xdr:to>
      <xdr:col>34</xdr:col>
      <xdr:colOff>114300</xdr:colOff>
      <xdr:row>14</xdr:row>
      <xdr:rowOff>104775</xdr:rowOff>
    </xdr:to>
    <xdr:sp macro="" textlink="">
      <xdr:nvSpPr>
        <xdr:cNvPr id="2" name="Text Box 1"/>
        <xdr:cNvSpPr txBox="1">
          <a:spLocks noChangeArrowheads="1"/>
        </xdr:cNvSpPr>
      </xdr:nvSpPr>
      <xdr:spPr bwMode="auto">
        <a:xfrm>
          <a:off x="190500" y="1409700"/>
          <a:ext cx="23241000" cy="1095375"/>
        </a:xfrm>
        <a:prstGeom prst="rect">
          <a:avLst/>
        </a:prstGeom>
        <a:solidFill>
          <a:srgbClr val="FFFFFF"/>
        </a:solidFill>
        <a:ln w="38100" cmpd="dbl">
          <a:solidFill>
            <a:srgbClr val="000000"/>
          </a:solidFill>
          <a:miter lim="800000"/>
          <a:headEnd/>
          <a:tailEnd/>
        </a:ln>
      </xdr:spPr>
      <xdr:txBody>
        <a:bodyPr vertOverflow="clip" wrap="square" lIns="18288" tIns="18288" rIns="0" bIns="18288" anchor="ctr" upright="1"/>
        <a:lstStyle/>
        <a:p>
          <a:pPr algn="l" rtl="0">
            <a:lnSpc>
              <a:spcPts val="700"/>
            </a:lnSpc>
            <a:defRPr sz="1000"/>
          </a:pPr>
          <a:r>
            <a:rPr lang="ja-JP" altLang="en-US" sz="600" b="0" i="0" u="none" strike="noStrike" baseline="0">
              <a:solidFill>
                <a:srgbClr val="000000"/>
              </a:solidFill>
              <a:latin typeface="ＭＳ ゴシック"/>
              <a:ea typeface="ＭＳ ゴシック"/>
            </a:rPr>
            <a:t>≪個人情報の取扱いについて≫</a:t>
          </a:r>
        </a:p>
        <a:p>
          <a:pPr algn="l" rtl="0">
            <a:lnSpc>
              <a:spcPts val="700"/>
            </a:lnSpc>
            <a:defRPr sz="1000"/>
          </a:pPr>
          <a:r>
            <a:rPr lang="ja-JP" altLang="en-US" sz="600" b="0" i="0" u="none" strike="noStrike" baseline="0">
              <a:solidFill>
                <a:srgbClr val="000000"/>
              </a:solidFill>
              <a:latin typeface="ＭＳ ゴシック"/>
              <a:ea typeface="ＭＳ ゴシック"/>
            </a:rPr>
            <a:t>（事業者の氏名）小林クリエイト株式会社　（管理責任者）個人情報管理責任者　経営企画部長</a:t>
          </a:r>
        </a:p>
        <a:p>
          <a:pPr algn="l" rtl="0">
            <a:lnSpc>
              <a:spcPts val="700"/>
            </a:lnSpc>
            <a:defRPr sz="1000"/>
          </a:pPr>
          <a:r>
            <a:rPr lang="ja-JP" altLang="en-US" sz="600" b="0" i="0" u="none" strike="noStrike" baseline="0">
              <a:solidFill>
                <a:srgbClr val="000000"/>
              </a:solidFill>
              <a:latin typeface="ＭＳ ゴシック"/>
              <a:ea typeface="ＭＳ ゴシック"/>
            </a:rPr>
            <a:t>（利用目的）今回の調査内容の確認と今後の調査等のお願いに利用させて頂きます。なお、調査内容確認の為の連絡に利用させて頂くことがあります。</a:t>
          </a:r>
        </a:p>
        <a:p>
          <a:pPr algn="l" rtl="0">
            <a:lnSpc>
              <a:spcPts val="700"/>
            </a:lnSpc>
            <a:defRPr sz="1000"/>
          </a:pPr>
          <a:r>
            <a:rPr lang="ja-JP" altLang="en-US" sz="600" b="0" i="0" u="none" strike="noStrike" baseline="0">
              <a:solidFill>
                <a:srgbClr val="000000"/>
              </a:solidFill>
              <a:latin typeface="ＭＳ ゴシック"/>
              <a:ea typeface="ＭＳ ゴシック"/>
            </a:rPr>
            <a:t>（第三者提供）　本人の同意がある場合、又は法令に基づく場合を除き、取得した個人情報を第三者に提供いたしません。</a:t>
          </a:r>
        </a:p>
        <a:p>
          <a:pPr algn="l" rtl="0">
            <a:lnSpc>
              <a:spcPts val="700"/>
            </a:lnSpc>
            <a:defRPr sz="1000"/>
          </a:pPr>
          <a:r>
            <a:rPr lang="ja-JP" altLang="en-US" sz="600" b="0" i="0" u="none" strike="noStrike" baseline="0">
              <a:solidFill>
                <a:srgbClr val="000000"/>
              </a:solidFill>
              <a:latin typeface="ＭＳ ゴシック"/>
              <a:ea typeface="ＭＳ ゴシック"/>
            </a:rPr>
            <a:t>（委託）取得した個人情報の取扱いの全部又は、一部を委託することはありません。</a:t>
          </a:r>
        </a:p>
        <a:p>
          <a:pPr algn="l" rtl="0">
            <a:lnSpc>
              <a:spcPts val="700"/>
            </a:lnSpc>
            <a:defRPr sz="1000"/>
          </a:pPr>
          <a:r>
            <a:rPr lang="ja-JP" altLang="en-US" sz="600" b="0" i="0" u="none" strike="noStrike" baseline="0">
              <a:solidFill>
                <a:srgbClr val="000000"/>
              </a:solidFill>
              <a:latin typeface="ＭＳ ゴシック"/>
              <a:ea typeface="ＭＳ ゴシック"/>
            </a:rPr>
            <a:t>（保有個人データの開示等および連絡先）ご本人からの求めにより、当社が保有する保有個人データの利用目的の通知・開示・内容の訂正・追加または削除・利用の停止・</a:t>
          </a:r>
        </a:p>
        <a:p>
          <a:pPr algn="l" rtl="0">
            <a:defRPr sz="1000"/>
          </a:pPr>
          <a:r>
            <a:rPr lang="ja-JP" altLang="en-US" sz="600" b="0" i="0" u="none" strike="noStrike" baseline="0">
              <a:solidFill>
                <a:srgbClr val="000000"/>
              </a:solidFill>
              <a:latin typeface="ＭＳ ゴシック"/>
              <a:ea typeface="ＭＳ ゴシック"/>
            </a:rPr>
            <a:t>　　　　　　　　　　　　　　　　　　　　　　　　　　　　消去および第三者への提供の停止に応じます。開示等の申請については、下記の連絡先へご連絡、又は当社ＨＰをご覧下さい。</a:t>
          </a:r>
        </a:p>
        <a:p>
          <a:pPr algn="l" rtl="0">
            <a:lnSpc>
              <a:spcPts val="700"/>
            </a:lnSpc>
            <a:defRPr sz="1000"/>
          </a:pPr>
          <a:r>
            <a:rPr lang="ja-JP" altLang="en-US" sz="600" b="0" i="0" u="none" strike="noStrike" baseline="0">
              <a:solidFill>
                <a:srgbClr val="000000"/>
              </a:solidFill>
              <a:latin typeface="ＭＳ ゴシック"/>
              <a:ea typeface="ＭＳ ゴシック"/>
            </a:rPr>
            <a:t>　　　　　　小林クリエイト株式会社　経営企画部ＣＳＲ推進課　〒448-8656　愛知県刈谷市小垣江町北高根１１５　TEL　0566-26-5201　FAX　0566-26-5399　　</a:t>
          </a:r>
        </a:p>
        <a:p>
          <a:pPr algn="l" rtl="0">
            <a:defRPr sz="1000"/>
          </a:pPr>
          <a:endParaRPr lang="ja-JP" altLang="en-US" sz="600" b="0" i="0" u="none" strike="noStrike" baseline="0">
            <a:solidFill>
              <a:srgbClr val="000000"/>
            </a:solidFill>
            <a:latin typeface="ＭＳ Ｐゴシック"/>
            <a:ea typeface="ＭＳ Ｐゴシック"/>
          </a:endParaRPr>
        </a:p>
        <a:p>
          <a:pPr algn="l" rtl="0">
            <a:defRPr sz="1000"/>
          </a:pPr>
          <a:endParaRPr lang="ja-JP" altLang="en-US" sz="600" b="0" i="0" u="none" strike="noStrike" baseline="0">
            <a:solidFill>
              <a:srgbClr val="000000"/>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190500</xdr:colOff>
      <xdr:row>8</xdr:row>
      <xdr:rowOff>38100</xdr:rowOff>
    </xdr:from>
    <xdr:to>
      <xdr:col>35</xdr:col>
      <xdr:colOff>114300</xdr:colOff>
      <xdr:row>14</xdr:row>
      <xdr:rowOff>104775</xdr:rowOff>
    </xdr:to>
    <xdr:sp macro="" textlink="">
      <xdr:nvSpPr>
        <xdr:cNvPr id="2" name="Text Box 1"/>
        <xdr:cNvSpPr txBox="1">
          <a:spLocks noChangeArrowheads="1"/>
        </xdr:cNvSpPr>
      </xdr:nvSpPr>
      <xdr:spPr bwMode="auto">
        <a:xfrm>
          <a:off x="266700" y="1295400"/>
          <a:ext cx="9315450" cy="1095375"/>
        </a:xfrm>
        <a:prstGeom prst="rect">
          <a:avLst/>
        </a:prstGeom>
        <a:solidFill>
          <a:srgbClr val="FFFFFF"/>
        </a:solidFill>
        <a:ln w="38100" cmpd="dbl">
          <a:solidFill>
            <a:srgbClr val="000000"/>
          </a:solidFill>
          <a:miter lim="800000"/>
          <a:headEnd/>
          <a:tailEnd/>
        </a:ln>
      </xdr:spPr>
      <xdr:txBody>
        <a:bodyPr vertOverflow="clip" wrap="square" lIns="18288" tIns="18288" rIns="0" bIns="18288" anchor="ctr" upright="1"/>
        <a:lstStyle/>
        <a:p>
          <a:pPr algn="l" rtl="0">
            <a:lnSpc>
              <a:spcPts val="700"/>
            </a:lnSpc>
            <a:defRPr sz="1000"/>
          </a:pPr>
          <a:r>
            <a:rPr lang="ja-JP" altLang="en-US" sz="600" b="0" i="0" u="none" strike="noStrike" baseline="0">
              <a:solidFill>
                <a:srgbClr val="000000"/>
              </a:solidFill>
              <a:latin typeface="ＭＳ ゴシック"/>
              <a:ea typeface="ＭＳ ゴシック"/>
            </a:rPr>
            <a:t>≪個人情報の取扱いについて≫</a:t>
          </a:r>
        </a:p>
        <a:p>
          <a:pPr algn="l" rtl="0">
            <a:lnSpc>
              <a:spcPts val="700"/>
            </a:lnSpc>
            <a:defRPr sz="1000"/>
          </a:pPr>
          <a:r>
            <a:rPr lang="ja-JP" altLang="en-US" sz="600" b="0" i="0" u="none" strike="noStrike" baseline="0">
              <a:solidFill>
                <a:srgbClr val="000000"/>
              </a:solidFill>
              <a:latin typeface="ＭＳ ゴシック"/>
              <a:ea typeface="ＭＳ ゴシック"/>
            </a:rPr>
            <a:t>（事業者の氏名）小林クリエイト株式会社　（管理責任者）個人情報管理責任者　経営企画部長</a:t>
          </a:r>
        </a:p>
        <a:p>
          <a:pPr algn="l" rtl="0">
            <a:lnSpc>
              <a:spcPts val="700"/>
            </a:lnSpc>
            <a:defRPr sz="1000"/>
          </a:pPr>
          <a:r>
            <a:rPr lang="ja-JP" altLang="en-US" sz="600" b="0" i="0" u="none" strike="noStrike" baseline="0">
              <a:solidFill>
                <a:srgbClr val="000000"/>
              </a:solidFill>
              <a:latin typeface="ＭＳ ゴシック"/>
              <a:ea typeface="ＭＳ ゴシック"/>
            </a:rPr>
            <a:t>（利用目的）今回の調査内容の確認と今後の調査等のお願いに利用させて頂きます。なお、調査内容確認の為の連絡に利用させて頂くことがあります。</a:t>
          </a:r>
        </a:p>
        <a:p>
          <a:pPr algn="l" rtl="0">
            <a:lnSpc>
              <a:spcPts val="700"/>
            </a:lnSpc>
            <a:defRPr sz="1000"/>
          </a:pPr>
          <a:r>
            <a:rPr lang="ja-JP" altLang="en-US" sz="600" b="0" i="0" u="none" strike="noStrike" baseline="0">
              <a:solidFill>
                <a:srgbClr val="000000"/>
              </a:solidFill>
              <a:latin typeface="ＭＳ ゴシック"/>
              <a:ea typeface="ＭＳ ゴシック"/>
            </a:rPr>
            <a:t>（第三者提供）　本人の同意がある場合、又は法令に基づく場合を除き、取得した個人情報を第三者に提供いたしません。</a:t>
          </a:r>
        </a:p>
        <a:p>
          <a:pPr algn="l" rtl="0">
            <a:lnSpc>
              <a:spcPts val="700"/>
            </a:lnSpc>
            <a:defRPr sz="1000"/>
          </a:pPr>
          <a:r>
            <a:rPr lang="ja-JP" altLang="en-US" sz="600" b="0" i="0" u="none" strike="noStrike" baseline="0">
              <a:solidFill>
                <a:srgbClr val="000000"/>
              </a:solidFill>
              <a:latin typeface="ＭＳ ゴシック"/>
              <a:ea typeface="ＭＳ ゴシック"/>
            </a:rPr>
            <a:t>（委託）取得した個人情報の取扱いの全部又は、一部を委託することはありません。</a:t>
          </a:r>
        </a:p>
        <a:p>
          <a:pPr algn="l" rtl="0">
            <a:lnSpc>
              <a:spcPts val="700"/>
            </a:lnSpc>
            <a:defRPr sz="1000"/>
          </a:pPr>
          <a:r>
            <a:rPr lang="ja-JP" altLang="en-US" sz="600" b="0" i="0" u="none" strike="noStrike" baseline="0">
              <a:solidFill>
                <a:srgbClr val="000000"/>
              </a:solidFill>
              <a:latin typeface="ＭＳ ゴシック"/>
              <a:ea typeface="ＭＳ ゴシック"/>
            </a:rPr>
            <a:t>（開示対象個人情報の開示等および連絡先）ご本人からの求めにより、当社が保有する開示対象個人情報の利用目的の通知・開示・内容の訂正・追加または削除・利用の停止・</a:t>
          </a:r>
        </a:p>
        <a:p>
          <a:pPr algn="l" rtl="0">
            <a:defRPr sz="1000"/>
          </a:pPr>
          <a:r>
            <a:rPr lang="ja-JP" altLang="en-US" sz="600" b="0" i="0" u="none" strike="noStrike" baseline="0">
              <a:solidFill>
                <a:srgbClr val="000000"/>
              </a:solidFill>
              <a:latin typeface="ＭＳ ゴシック"/>
              <a:ea typeface="ＭＳ ゴシック"/>
            </a:rPr>
            <a:t>　　　　　　　　　　　　　　　　　　　　　　　　　　　　消去および第三者への提供の停止に応じます。開示等の申請については、下記の連絡先へご連絡、又は当社ＨＰをご覧下さい。</a:t>
          </a:r>
        </a:p>
        <a:p>
          <a:pPr algn="l" rtl="0">
            <a:lnSpc>
              <a:spcPts val="700"/>
            </a:lnSpc>
            <a:defRPr sz="1000"/>
          </a:pPr>
          <a:r>
            <a:rPr lang="ja-JP" altLang="en-US" sz="600" b="0" i="0" u="none" strike="noStrike" baseline="0">
              <a:solidFill>
                <a:srgbClr val="000000"/>
              </a:solidFill>
              <a:latin typeface="ＭＳ ゴシック"/>
              <a:ea typeface="ＭＳ ゴシック"/>
            </a:rPr>
            <a:t>　　　　　　小林クリエイト株式会社　経営企画部ＣＳＲ推進グループ　〒448-8656　愛知県刈谷市小垣江町北高根１１５　TEL　0566-26-5201　FAX　0566-26-5399　　</a:t>
          </a:r>
        </a:p>
        <a:p>
          <a:pPr algn="l" rtl="0">
            <a:defRPr sz="1000"/>
          </a:pPr>
          <a:endParaRPr lang="ja-JP" altLang="en-US" sz="600" b="0" i="0" u="none" strike="noStrike" baseline="0">
            <a:solidFill>
              <a:srgbClr val="000000"/>
            </a:solidFill>
            <a:latin typeface="ＭＳ Ｐゴシック"/>
            <a:ea typeface="ＭＳ Ｐゴシック"/>
          </a:endParaRPr>
        </a:p>
        <a:p>
          <a:pPr algn="l" rtl="0">
            <a:defRPr sz="1000"/>
          </a:pPr>
          <a:endParaRPr lang="ja-JP" altLang="en-US" sz="600" b="0" i="0" u="none" strike="noStrike" baseline="0">
            <a:solidFill>
              <a:srgbClr val="000000"/>
            </a:solidFill>
            <a:latin typeface="ＭＳ Ｐゴシック"/>
            <a:ea typeface="ＭＳ Ｐゴシック"/>
          </a:endParaRPr>
        </a:p>
      </xdr:txBody>
    </xdr:sp>
    <xdr:clientData/>
  </xdr:twoCellAnchor>
  <xdr:twoCellAnchor>
    <xdr:from>
      <xdr:col>1</xdr:col>
      <xdr:colOff>190500</xdr:colOff>
      <xdr:row>8</xdr:row>
      <xdr:rowOff>38101</xdr:rowOff>
    </xdr:from>
    <xdr:to>
      <xdr:col>35</xdr:col>
      <xdr:colOff>114300</xdr:colOff>
      <xdr:row>14</xdr:row>
      <xdr:rowOff>85725</xdr:rowOff>
    </xdr:to>
    <xdr:sp macro="" textlink="">
      <xdr:nvSpPr>
        <xdr:cNvPr id="3" name="Text Box 2"/>
        <xdr:cNvSpPr txBox="1">
          <a:spLocks noChangeArrowheads="1"/>
        </xdr:cNvSpPr>
      </xdr:nvSpPr>
      <xdr:spPr bwMode="auto">
        <a:xfrm>
          <a:off x="266700" y="1295401"/>
          <a:ext cx="9315450" cy="1076324"/>
        </a:xfrm>
        <a:prstGeom prst="rect">
          <a:avLst/>
        </a:prstGeom>
        <a:solidFill>
          <a:srgbClr val="FFFFFF"/>
        </a:solidFill>
        <a:ln w="38100" cmpd="dbl">
          <a:solidFill>
            <a:srgbClr val="000000"/>
          </a:solidFill>
          <a:miter lim="800000"/>
          <a:headEnd/>
          <a:tailEnd/>
        </a:ln>
      </xdr:spPr>
      <xdr:txBody>
        <a:bodyPr vertOverflow="clip" wrap="square" lIns="18288" tIns="18288" rIns="0" bIns="18288" anchor="ctr" upright="1"/>
        <a:lstStyle/>
        <a:p>
          <a:pPr algn="l" rtl="0">
            <a:lnSpc>
              <a:spcPts val="700"/>
            </a:lnSpc>
            <a:defRPr sz="1000"/>
          </a:pPr>
          <a:r>
            <a:rPr lang="ja-JP" altLang="en-US" sz="600" b="0" i="0" u="none" strike="noStrike" baseline="0">
              <a:solidFill>
                <a:srgbClr val="000000"/>
              </a:solidFill>
              <a:latin typeface="ＭＳ ゴシック"/>
              <a:ea typeface="ＭＳ ゴシック"/>
            </a:rPr>
            <a:t>≪個人情報の取扱いについて≫</a:t>
          </a:r>
        </a:p>
        <a:p>
          <a:pPr algn="l" rtl="0">
            <a:lnSpc>
              <a:spcPts val="700"/>
            </a:lnSpc>
            <a:defRPr sz="1000"/>
          </a:pPr>
          <a:r>
            <a:rPr lang="ja-JP" altLang="en-US" sz="600" b="0" i="0" u="none" strike="noStrike" baseline="0">
              <a:solidFill>
                <a:srgbClr val="000000"/>
              </a:solidFill>
              <a:latin typeface="ＭＳ ゴシック"/>
              <a:ea typeface="ＭＳ ゴシック"/>
            </a:rPr>
            <a:t>（事業者の氏名）小林クリエイト株式会社　（管理責任者）個人情報管理責任者　経営企画部長</a:t>
          </a:r>
        </a:p>
        <a:p>
          <a:pPr algn="l" rtl="0">
            <a:lnSpc>
              <a:spcPts val="700"/>
            </a:lnSpc>
            <a:defRPr sz="1000"/>
          </a:pPr>
          <a:r>
            <a:rPr lang="ja-JP" altLang="en-US" sz="600" b="0" i="0" u="none" strike="noStrike" baseline="0">
              <a:solidFill>
                <a:srgbClr val="000000"/>
              </a:solidFill>
              <a:latin typeface="ＭＳ ゴシック"/>
              <a:ea typeface="ＭＳ ゴシック"/>
            </a:rPr>
            <a:t>（利用目的）今回の調査内容の確認と今後の調査等のお願いに利用させて頂きます。なお、調査内容確認の為の連絡に利用させて頂くことがあります。</a:t>
          </a:r>
        </a:p>
        <a:p>
          <a:pPr algn="l" rtl="0">
            <a:lnSpc>
              <a:spcPts val="700"/>
            </a:lnSpc>
            <a:defRPr sz="1000"/>
          </a:pPr>
          <a:r>
            <a:rPr lang="ja-JP" altLang="en-US" sz="600" b="0" i="0" u="none" strike="noStrike" baseline="0">
              <a:solidFill>
                <a:srgbClr val="000000"/>
              </a:solidFill>
              <a:latin typeface="ＭＳ ゴシック"/>
              <a:ea typeface="ＭＳ ゴシック"/>
            </a:rPr>
            <a:t>（第三者提供）　本人の同意がある場合、又は法令に基づく場合を除き、取得した個人情報を第三者に提供いたしません。</a:t>
          </a:r>
        </a:p>
        <a:p>
          <a:pPr algn="l" rtl="0">
            <a:lnSpc>
              <a:spcPts val="700"/>
            </a:lnSpc>
            <a:defRPr sz="1000"/>
          </a:pPr>
          <a:r>
            <a:rPr lang="ja-JP" altLang="en-US" sz="600" b="0" i="0" u="none" strike="noStrike" baseline="0">
              <a:solidFill>
                <a:srgbClr val="000000"/>
              </a:solidFill>
              <a:latin typeface="ＭＳ ゴシック"/>
              <a:ea typeface="ＭＳ ゴシック"/>
            </a:rPr>
            <a:t>（委託）取得した個人情報の取扱いの全部又は、一部を委託することはありません。</a:t>
          </a:r>
        </a:p>
        <a:p>
          <a:pPr algn="l" rtl="0">
            <a:lnSpc>
              <a:spcPts val="700"/>
            </a:lnSpc>
            <a:defRPr sz="1000"/>
          </a:pPr>
          <a:r>
            <a:rPr lang="ja-JP" altLang="en-US" sz="600" b="0" i="0" u="none" strike="noStrike" baseline="0">
              <a:solidFill>
                <a:srgbClr val="000000"/>
              </a:solidFill>
              <a:latin typeface="ＭＳ ゴシック"/>
              <a:ea typeface="ＭＳ ゴシック"/>
            </a:rPr>
            <a:t>（保有個人データの開示等および連絡先）ご本人からの求めにより、当社が保有する保有個人データの利用目的の通知・開示・内容の訂正・追加または削除・利用の停止・</a:t>
          </a:r>
        </a:p>
        <a:p>
          <a:pPr algn="l" rtl="0">
            <a:defRPr sz="1000"/>
          </a:pPr>
          <a:r>
            <a:rPr lang="ja-JP" altLang="en-US" sz="600" b="0" i="0" u="none" strike="noStrike" baseline="0">
              <a:solidFill>
                <a:srgbClr val="000000"/>
              </a:solidFill>
              <a:latin typeface="ＭＳ ゴシック"/>
              <a:ea typeface="ＭＳ ゴシック"/>
            </a:rPr>
            <a:t>　　　　　　　　　　　　　　　　　　　　　　　　　　　　消去および第三者への提供の停止に応じます。開示等の申請については、下記の連絡先へご連絡、又は当社ＨＰをご覧下さい。</a:t>
          </a:r>
        </a:p>
        <a:p>
          <a:pPr algn="l" rtl="0">
            <a:lnSpc>
              <a:spcPts val="700"/>
            </a:lnSpc>
            <a:defRPr sz="1000"/>
          </a:pPr>
          <a:r>
            <a:rPr lang="ja-JP" altLang="en-US" sz="600" b="0" i="0" u="none" strike="noStrike" baseline="0">
              <a:solidFill>
                <a:srgbClr val="000000"/>
              </a:solidFill>
              <a:latin typeface="ＭＳ ゴシック"/>
              <a:ea typeface="ＭＳ ゴシック"/>
            </a:rPr>
            <a:t>　　　　　　小林クリエイト株式会社　経営企画部ＣＳＲ推進課　〒448-8656　愛知県刈谷市小垣江町北高根１１５　TEL　0566-26-5201　FAX　0566-26-5399　　</a:t>
          </a:r>
        </a:p>
        <a:p>
          <a:pPr algn="l" rtl="0">
            <a:defRPr sz="1000"/>
          </a:pPr>
          <a:endParaRPr lang="ja-JP" altLang="en-US" sz="600" b="0" i="0" u="none" strike="noStrike" baseline="0">
            <a:solidFill>
              <a:srgbClr val="000000"/>
            </a:solidFill>
            <a:latin typeface="ＭＳ Ｐゴシック"/>
            <a:ea typeface="ＭＳ Ｐゴシック"/>
          </a:endParaRPr>
        </a:p>
        <a:p>
          <a:pPr algn="l" rtl="0">
            <a:defRPr sz="1000"/>
          </a:pPr>
          <a:endParaRPr lang="ja-JP" altLang="en-US" sz="6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2"/>
  <sheetViews>
    <sheetView workbookViewId="0"/>
  </sheetViews>
  <sheetFormatPr defaultRowHeight="13.5"/>
  <cols>
    <col min="2" max="2" width="4" customWidth="1"/>
    <col min="3" max="8" width="4.125" customWidth="1"/>
    <col min="9" max="9" width="3.875" bestFit="1" customWidth="1"/>
    <col min="10" max="11" width="4.125" customWidth="1"/>
    <col min="12" max="14" width="3.875" bestFit="1" customWidth="1"/>
    <col min="15" max="15" width="4.375" bestFit="1" customWidth="1"/>
    <col min="16" max="16" width="3.75" bestFit="1" customWidth="1"/>
    <col min="17" max="17" width="4.75" customWidth="1"/>
    <col min="18" max="18" width="3.875" customWidth="1"/>
    <col min="19" max="21" width="3.625" customWidth="1"/>
    <col min="22" max="22" width="11" customWidth="1"/>
    <col min="25" max="36" width="5.625" customWidth="1"/>
    <col min="48" max="48" width="6.375" customWidth="1"/>
    <col min="49" max="49" width="6.25" customWidth="1"/>
    <col min="50" max="51" width="7.125" bestFit="1" customWidth="1"/>
  </cols>
  <sheetData>
    <row r="1" spans="1:51">
      <c r="A1" t="s">
        <v>125</v>
      </c>
      <c r="V1" t="s">
        <v>186</v>
      </c>
      <c r="AK1" t="s">
        <v>228</v>
      </c>
      <c r="AL1" s="96" t="str">
        <f>IF(AL8="","",IF(OR(AL8=2,AM21=20),"A",IF(AL2="Ａ４",AL25,IF(OR(AM14="",AM16="",AM17="",AM18="",AM19=""),"C",IF(AND(AM21&gt;=18,AM14+AM16+AM17+AM18+AM19=10),"B+",IF(AM14+AM16+AM17+AM18+AM19=10,"B","C"))))))</f>
        <v/>
      </c>
      <c r="AN1" t="s">
        <v>231</v>
      </c>
      <c r="AT1" t="s">
        <v>4</v>
      </c>
      <c r="AU1" s="97" t="str">
        <f>IF(AU28="","",AU28)</f>
        <v/>
      </c>
    </row>
    <row r="2" spans="1:51">
      <c r="A2" t="s">
        <v>164</v>
      </c>
      <c r="C2" s="68" t="s">
        <v>169</v>
      </c>
      <c r="D2" s="68"/>
      <c r="E2" s="68"/>
      <c r="F2" s="68"/>
      <c r="G2" s="68"/>
      <c r="H2" s="68"/>
      <c r="I2" s="68" t="s">
        <v>170</v>
      </c>
      <c r="J2" s="68" t="s">
        <v>171</v>
      </c>
      <c r="K2" s="68"/>
      <c r="L2" s="68" t="s">
        <v>172</v>
      </c>
      <c r="M2" s="68"/>
      <c r="N2" s="68"/>
      <c r="V2" t="s">
        <v>218</v>
      </c>
      <c r="W2" s="93" t="str">
        <f>IF($W$10="","",IF(AND(W5="Ａ３",OR(W7=1,W7=0)),Y53,IF(AND(W5="Ａ３",W7=2),Y54,IF(AND($W$6="G1",OR($W$7=1,W7=0)),$Y$51,IF(AND($W$6="G1",$W$7=2),$Y$52,IF(AND($W$6="G3",OR($W$7=1,W7=0)),$Y$56,IF(AND($W$6="G3",$W$7=2),Y57,Y55)))))))</f>
        <v/>
      </c>
      <c r="X2" s="186"/>
      <c r="AK2" s="244" t="s">
        <v>338</v>
      </c>
      <c r="AL2" s="245" t="str">
        <f>W5</f>
        <v/>
      </c>
      <c r="AN2" t="s">
        <v>743</v>
      </c>
      <c r="AY2" t="s">
        <v>18</v>
      </c>
    </row>
    <row r="3" spans="1:51">
      <c r="A3" t="s">
        <v>126</v>
      </c>
      <c r="C3" s="68" t="s">
        <v>127</v>
      </c>
      <c r="D3" s="68"/>
      <c r="E3" s="68" t="s">
        <v>128</v>
      </c>
      <c r="F3" s="68"/>
      <c r="G3" s="68" t="s">
        <v>129</v>
      </c>
      <c r="H3" s="68"/>
      <c r="I3" s="67" t="s">
        <v>130</v>
      </c>
      <c r="J3" s="68" t="s">
        <v>131</v>
      </c>
      <c r="K3" s="68"/>
      <c r="L3" s="71" t="s">
        <v>134</v>
      </c>
      <c r="M3" s="67" t="s">
        <v>132</v>
      </c>
      <c r="N3" s="67" t="s">
        <v>133</v>
      </c>
      <c r="V3" t="s">
        <v>112</v>
      </c>
      <c r="W3" s="106" t="str">
        <f>IF('②-1Ｇ調達、-2品質ｼｰﾄ'!W2="","",'②-1Ｇ調達、-2品質ｼｰﾄ'!W2)</f>
        <v/>
      </c>
      <c r="Y3" s="80" t="s">
        <v>169</v>
      </c>
      <c r="Z3" s="80"/>
      <c r="AA3" s="80"/>
      <c r="AB3" s="80" t="s">
        <v>170</v>
      </c>
      <c r="AC3" s="135" t="s">
        <v>171</v>
      </c>
      <c r="AD3" s="136" t="s">
        <v>172</v>
      </c>
      <c r="AE3" s="137"/>
      <c r="AF3" s="136"/>
      <c r="AK3" t="s">
        <v>188</v>
      </c>
      <c r="AN3" t="s">
        <v>744</v>
      </c>
      <c r="AT3" t="s">
        <v>17</v>
      </c>
      <c r="AU3" s="142" t="str">
        <f>IF(①CSRｼｰﾄ!AH27="","",①CSRｼｰﾄ!AH27)</f>
        <v/>
      </c>
      <c r="AV3" t="s">
        <v>19</v>
      </c>
      <c r="AY3">
        <v>10</v>
      </c>
    </row>
    <row r="4" spans="1:51">
      <c r="A4" t="s">
        <v>151</v>
      </c>
      <c r="C4" s="68" t="s">
        <v>149</v>
      </c>
      <c r="D4" s="68"/>
      <c r="E4" s="68" t="s">
        <v>149</v>
      </c>
      <c r="F4" s="68"/>
      <c r="G4" s="68" t="s">
        <v>149</v>
      </c>
      <c r="H4" s="68"/>
      <c r="I4" s="67">
        <v>0</v>
      </c>
      <c r="J4" s="68" t="s">
        <v>149</v>
      </c>
      <c r="K4" s="68"/>
      <c r="L4" s="71">
        <v>0</v>
      </c>
      <c r="M4" s="67">
        <v>0</v>
      </c>
      <c r="N4" s="67">
        <v>0</v>
      </c>
      <c r="V4" t="s">
        <v>187</v>
      </c>
      <c r="W4" t="str">
        <f>IF('②-1Ｇ調達、-2品質ｼｰﾄ'!D22="","",'②-1Ｇ調達、-2品質ｼｰﾄ'!D22)</f>
        <v/>
      </c>
      <c r="Y4" s="81" t="s">
        <v>197</v>
      </c>
      <c r="Z4" s="81" t="s">
        <v>198</v>
      </c>
      <c r="AA4" s="81" t="s">
        <v>199</v>
      </c>
      <c r="AB4" s="81" t="s">
        <v>200</v>
      </c>
      <c r="AC4" s="81" t="s">
        <v>201</v>
      </c>
      <c r="AD4" s="81" t="s">
        <v>134</v>
      </c>
      <c r="AE4" s="81" t="s">
        <v>202</v>
      </c>
      <c r="AF4" s="81" t="s">
        <v>203</v>
      </c>
      <c r="AK4" t="s">
        <v>187</v>
      </c>
      <c r="AL4" t="str">
        <f>IF('②-1Ｇ調達、-2品質ｼｰﾄ'!DP10="","",'②-1Ｇ調達、-2品質ｼｰﾄ'!DP10)</f>
        <v/>
      </c>
      <c r="AN4" t="s">
        <v>232</v>
      </c>
      <c r="AV4" t="s">
        <v>206</v>
      </c>
      <c r="AW4" t="s">
        <v>14</v>
      </c>
      <c r="AX4" t="s">
        <v>15</v>
      </c>
      <c r="AY4" t="s">
        <v>16</v>
      </c>
    </row>
    <row r="5" spans="1:51">
      <c r="A5" t="s">
        <v>150</v>
      </c>
      <c r="C5" s="67">
        <v>1</v>
      </c>
      <c r="D5" s="67">
        <v>2</v>
      </c>
      <c r="E5" s="67">
        <v>1</v>
      </c>
      <c r="F5" s="67">
        <v>2</v>
      </c>
      <c r="G5" s="67">
        <v>1</v>
      </c>
      <c r="H5" s="67">
        <v>2</v>
      </c>
      <c r="I5" s="67"/>
      <c r="J5" s="67">
        <v>1</v>
      </c>
      <c r="K5" s="67">
        <v>2</v>
      </c>
      <c r="L5" s="71"/>
      <c r="M5" s="67"/>
      <c r="N5" s="67"/>
      <c r="O5" s="67" t="s">
        <v>154</v>
      </c>
      <c r="P5" s="67" t="s">
        <v>155</v>
      </c>
      <c r="Q5" s="67" t="s">
        <v>156</v>
      </c>
      <c r="R5" s="67" t="s">
        <v>157</v>
      </c>
      <c r="V5" t="s">
        <v>110</v>
      </c>
      <c r="W5" s="67" t="str">
        <f>IF(Y5=1,Y4,IF(Z5=1,Z4,IF(AA5=1,AA4,IF(AB5=1,AB4,IF(AC5=1,AC4,IF(AD5=1,AD4,IF(AE5=1,AE4,IF(AF5=1,AF4,""))))))))</f>
        <v/>
      </c>
      <c r="Y5" s="91" t="str">
        <f>IF('②-1Ｇ調達、-2品質ｼｰﾄ'!B41="","",'②-1Ｇ調達、-2品質ｼｰﾄ'!B41)</f>
        <v/>
      </c>
      <c r="Z5" s="91" t="str">
        <f>IF('②-1Ｇ調達、-2品質ｼｰﾄ'!F41="","",'②-1Ｇ調達、-2品質ｼｰﾄ'!F41)</f>
        <v/>
      </c>
      <c r="AA5" s="91" t="str">
        <f>IF('②-1Ｇ調達、-2品質ｼｰﾄ'!J41="","",'②-1Ｇ調達、-2品質ｼｰﾄ'!J41)</f>
        <v/>
      </c>
      <c r="AB5" s="91" t="str">
        <f>IF('②-1Ｇ調達、-2品質ｼｰﾄ'!N41="","",'②-1Ｇ調達、-2品質ｼｰﾄ'!N41)</f>
        <v/>
      </c>
      <c r="AC5" s="91" t="str">
        <f>IF('②-1Ｇ調達、-2品質ｼｰﾄ'!R41="","",'②-1Ｇ調達、-2品質ｼｰﾄ'!R41)</f>
        <v/>
      </c>
      <c r="AD5" s="91" t="str">
        <f>IF('②-1Ｇ調達、-2品質ｼｰﾄ'!V41="","",'②-1Ｇ調達、-2品質ｼｰﾄ'!V41)</f>
        <v/>
      </c>
      <c r="AE5" s="91" t="str">
        <f>IF('②-1Ｇ調達、-2品質ｼｰﾄ'!Z41="","",'②-1Ｇ調達、-2品質ｼｰﾄ'!Z41)</f>
        <v/>
      </c>
      <c r="AF5" s="91" t="str">
        <f>IF('②-1Ｇ調達、-2品質ｼｰﾄ'!AD41="","",'②-1Ｇ調達、-2品質ｼｰﾄ'!AD41)</f>
        <v/>
      </c>
      <c r="AK5" t="s">
        <v>189</v>
      </c>
      <c r="AT5" s="143" t="s">
        <v>5</v>
      </c>
      <c r="AU5" t="str">
        <f>IF(AV5+AW5+AX5+AY5=0,"",IF(OR(AV5&gt;1,AW5&gt;1,AX5&gt;1,AY5&gt;1),"エラー",IF(OR(AND(AV5=1,AW5=1),AND(AV5=1,AX5=1),AND(AW5=1,AX5=1),AND(AV5=1,AY5=1),AND(AW5=1,AY5=1),AND(AX5=1,AY5=1)),"エラー",AV5*2+AW5*0+AX5*1+AY5*2)))</f>
        <v/>
      </c>
      <c r="AV5">
        <f>①CSRｼｰﾄ!Y31</f>
        <v>0</v>
      </c>
      <c r="AW5">
        <f>①CSRｼｰﾄ!AB31</f>
        <v>0</v>
      </c>
      <c r="AX5">
        <f>①CSRｼｰﾄ!AE31</f>
        <v>0</v>
      </c>
    </row>
    <row r="6" spans="1:51">
      <c r="A6" t="s">
        <v>165</v>
      </c>
      <c r="B6">
        <v>40</v>
      </c>
      <c r="C6" s="67" t="s">
        <v>152</v>
      </c>
      <c r="D6" s="67" t="s">
        <v>152</v>
      </c>
      <c r="E6" s="67" t="s">
        <v>152</v>
      </c>
      <c r="F6" s="67" t="s">
        <v>152</v>
      </c>
      <c r="G6" s="67" t="s">
        <v>152</v>
      </c>
      <c r="H6" s="67" t="s">
        <v>152</v>
      </c>
      <c r="I6" s="67" t="s">
        <v>152</v>
      </c>
      <c r="J6" s="67" t="s">
        <v>152</v>
      </c>
      <c r="K6" s="67" t="s">
        <v>152</v>
      </c>
      <c r="L6" s="71" t="s">
        <v>152</v>
      </c>
      <c r="M6" s="67" t="s">
        <v>152</v>
      </c>
      <c r="N6" s="67" t="s">
        <v>152</v>
      </c>
      <c r="V6" t="s">
        <v>223</v>
      </c>
      <c r="W6" s="67" t="str">
        <f>IF('②-1Ｇ調達、-2品質ｼｰﾄ'!B41+'②-1Ｇ調達、-2品質ｼｰﾄ'!F41+'②-1Ｇ調達、-2品質ｼｰﾄ'!J41&gt;=1,"G1",IF('②-1Ｇ調達、-2品質ｼｰﾄ'!N41=1,"G2",IF('②-1Ｇ調達、-2品質ｼｰﾄ'!R41=1,"G3",IF('②-1Ｇ調達、-2品質ｼｰﾄ'!V41+'②-1Ｇ調達、-2品質ｼｰﾄ'!Z41+'②-1Ｇ調達、-2品質ｼｰﾄ'!AD41&gt;=1,"G4",""))))</f>
        <v/>
      </c>
      <c r="Y6" s="79" t="s">
        <v>204</v>
      </c>
      <c r="Z6" s="79" t="s">
        <v>205</v>
      </c>
      <c r="AA6" t="s">
        <v>224</v>
      </c>
      <c r="AK6" t="s">
        <v>190</v>
      </c>
      <c r="AT6" s="143" t="s">
        <v>6</v>
      </c>
      <c r="AU6" t="str">
        <f t="shared" ref="AU6:AU19" si="0">IF(AV6+AW6+AX6+AY6=0,"",IF(OR(AV6&gt;1,AW6&gt;1,AX6&gt;1,AY6&gt;1),"エラー",IF(OR(AND(AV6=1,AW6=1),AND(AV6=1,AX6=1),AND(AW6=1,AX6=1),AND(AV6=1,AY6=1),AND(AW6=1,AY6=1),AND(AX6=1,AY6=1)),"エラー",AV6*2+AW6*0+AX6*1+AY6*2)))</f>
        <v/>
      </c>
      <c r="AV6">
        <f>①CSRｼｰﾄ!Y34</f>
        <v>0</v>
      </c>
      <c r="AW6">
        <f>①CSRｼｰﾄ!AB34</f>
        <v>0</v>
      </c>
      <c r="AX6">
        <f>①CSRｼｰﾄ!AE34</f>
        <v>0</v>
      </c>
    </row>
    <row r="7" spans="1:51">
      <c r="A7" s="47" t="s">
        <v>166</v>
      </c>
      <c r="C7" s="67"/>
      <c r="D7" s="67"/>
      <c r="E7" s="67"/>
      <c r="F7" s="67"/>
      <c r="G7" s="67"/>
      <c r="H7" s="67"/>
      <c r="I7" s="67"/>
      <c r="J7" s="67"/>
      <c r="K7" s="67"/>
      <c r="L7" s="71"/>
      <c r="M7" s="67"/>
      <c r="N7" s="67"/>
      <c r="V7" t="s">
        <v>109</v>
      </c>
      <c r="W7" t="str">
        <f>IF(W5="","",IF(Y7=1,1,IF(Z7=1,2,0)))</f>
        <v/>
      </c>
      <c r="Y7" s="91" t="str">
        <f>IF('②-1Ｇ調達、-2品質ｼｰﾄ'!B56="","",'②-1Ｇ調達、-2品質ｼｰﾄ'!B56)</f>
        <v/>
      </c>
      <c r="Z7" s="91" t="str">
        <f>IF('②-1Ｇ調達、-2品質ｼｰﾄ'!B59="","",'②-1Ｇ調達、-2品質ｼｰﾄ'!B59)</f>
        <v/>
      </c>
      <c r="AA7" t="s">
        <v>225</v>
      </c>
      <c r="AN7" s="67" t="s">
        <v>206</v>
      </c>
      <c r="AO7" s="67" t="s">
        <v>207</v>
      </c>
      <c r="AP7" s="67" t="s">
        <v>156</v>
      </c>
      <c r="AT7" s="143" t="s">
        <v>7</v>
      </c>
      <c r="AU7" t="str">
        <f t="shared" si="0"/>
        <v/>
      </c>
      <c r="AV7">
        <f>①CSRｼｰﾄ!Y37</f>
        <v>0</v>
      </c>
      <c r="AW7">
        <f>①CSRｼｰﾄ!AB37</f>
        <v>0</v>
      </c>
      <c r="AX7">
        <f>①CSRｼｰﾄ!AE37</f>
        <v>0</v>
      </c>
    </row>
    <row r="8" spans="1:51">
      <c r="A8" t="s">
        <v>135</v>
      </c>
      <c r="C8" s="67" t="s">
        <v>152</v>
      </c>
      <c r="D8" s="67" t="s">
        <v>152</v>
      </c>
      <c r="E8" s="67" t="s">
        <v>152</v>
      </c>
      <c r="F8" s="67" t="s">
        <v>152</v>
      </c>
      <c r="G8" s="67" t="s">
        <v>152</v>
      </c>
      <c r="H8" s="67" t="s">
        <v>152</v>
      </c>
      <c r="I8" s="67" t="s">
        <v>152</v>
      </c>
      <c r="J8" s="67" t="s">
        <v>152</v>
      </c>
      <c r="K8" s="67" t="s">
        <v>152</v>
      </c>
      <c r="L8" s="71" t="s">
        <v>152</v>
      </c>
      <c r="M8" s="67" t="s">
        <v>152</v>
      </c>
      <c r="N8" s="67" t="s">
        <v>152</v>
      </c>
      <c r="O8">
        <v>7</v>
      </c>
      <c r="P8">
        <v>0</v>
      </c>
      <c r="Q8">
        <v>4</v>
      </c>
      <c r="V8" t="s">
        <v>189</v>
      </c>
      <c r="W8" t="str">
        <f>IF('②-1Ｇ調達、-2品質ｼｰﾄ'!U19="","",'②-1Ｇ調達、-2品質ｼｰﾄ'!U19)</f>
        <v/>
      </c>
      <c r="AA8" t="s">
        <v>226</v>
      </c>
      <c r="AK8" t="s">
        <v>229</v>
      </c>
      <c r="AL8" s="90" t="str">
        <f>IF('②-1Ｇ調達、-2品質ｼｰﾄ'!EL32=1,2,IF('②-1Ｇ調達、-2品質ｼｰﾄ'!EO32=1,0,IF('②-1Ｇ調達、-2品質ｼｰﾄ'!ER32=1,1,"")))</f>
        <v/>
      </c>
      <c r="AN8" t="str">
        <f>IF('②-1Ｇ調達、-2品質ｼｰﾄ'!EL32="","",'②-1Ｇ調達、-2品質ｼｰﾄ'!EL32)</f>
        <v/>
      </c>
      <c r="AO8" t="str">
        <f>IF('②-1Ｇ調達、-2品質ｼｰﾄ'!EO32="","",'②-1Ｇ調達、-2品質ｼｰﾄ'!EO32)</f>
        <v/>
      </c>
      <c r="AP8" t="str">
        <f>IF('②-1Ｇ調達、-2品質ｼｰﾄ'!ER32="","",'②-1Ｇ調達、-2品質ｼｰﾄ'!ER32)</f>
        <v/>
      </c>
      <c r="AT8" s="143" t="s">
        <v>8</v>
      </c>
      <c r="AU8" t="str">
        <f t="shared" si="0"/>
        <v/>
      </c>
      <c r="AV8" s="180">
        <f>①CSRｼｰﾄ!Y40</f>
        <v>0</v>
      </c>
      <c r="AW8" s="180">
        <f>①CSRｼｰﾄ!AB40</f>
        <v>0</v>
      </c>
      <c r="AX8" s="180">
        <f>①CSRｼｰﾄ!AE40</f>
        <v>0</v>
      </c>
    </row>
    <row r="9" spans="1:51">
      <c r="A9" t="s">
        <v>136</v>
      </c>
      <c r="C9" s="67" t="s">
        <v>152</v>
      </c>
      <c r="D9" s="67" t="s">
        <v>152</v>
      </c>
      <c r="E9" s="67" t="s">
        <v>152</v>
      </c>
      <c r="F9" s="67" t="s">
        <v>152</v>
      </c>
      <c r="G9" s="67" t="s">
        <v>152</v>
      </c>
      <c r="H9" s="67" t="s">
        <v>321</v>
      </c>
      <c r="I9" s="67" t="s">
        <v>152</v>
      </c>
      <c r="J9" s="67" t="s">
        <v>152</v>
      </c>
      <c r="K9" s="67" t="s">
        <v>152</v>
      </c>
      <c r="L9" s="71" t="s">
        <v>152</v>
      </c>
      <c r="M9" s="67" t="s">
        <v>152</v>
      </c>
      <c r="N9" s="67" t="s">
        <v>152</v>
      </c>
      <c r="O9">
        <v>7</v>
      </c>
      <c r="P9">
        <v>0</v>
      </c>
      <c r="Q9">
        <v>4</v>
      </c>
      <c r="V9" t="s">
        <v>190</v>
      </c>
      <c r="W9" t="str">
        <f>IF('②-1Ｇ調達、-2品質ｼｰﾄ'!U25="","",'②-1Ｇ調達、-2品質ｼｰﾄ'!U25)</f>
        <v/>
      </c>
      <c r="AT9" s="143" t="s">
        <v>9</v>
      </c>
      <c r="AU9" t="str">
        <f t="shared" si="0"/>
        <v/>
      </c>
      <c r="AV9">
        <f>①CSRｼｰﾄ!Y43</f>
        <v>0</v>
      </c>
      <c r="AW9">
        <f>①CSRｼｰﾄ!AB43</f>
        <v>0</v>
      </c>
      <c r="AX9">
        <f>①CSRｼｰﾄ!AE43</f>
        <v>0</v>
      </c>
    </row>
    <row r="10" spans="1:51">
      <c r="A10" t="s">
        <v>137</v>
      </c>
      <c r="C10" s="67" t="s">
        <v>152</v>
      </c>
      <c r="D10" s="67" t="s">
        <v>152</v>
      </c>
      <c r="E10" s="67" t="s">
        <v>152</v>
      </c>
      <c r="F10" s="67" t="s">
        <v>152</v>
      </c>
      <c r="G10" s="67" t="s">
        <v>152</v>
      </c>
      <c r="H10" s="67" t="s">
        <v>152</v>
      </c>
      <c r="I10" s="67" t="s">
        <v>152</v>
      </c>
      <c r="J10" s="67" t="s">
        <v>152</v>
      </c>
      <c r="K10" s="67" t="s">
        <v>152</v>
      </c>
      <c r="L10" s="71" t="s">
        <v>152</v>
      </c>
      <c r="M10" s="67" t="s">
        <v>152</v>
      </c>
      <c r="N10" s="67" t="s">
        <v>152</v>
      </c>
      <c r="O10">
        <v>7</v>
      </c>
      <c r="P10">
        <v>0</v>
      </c>
      <c r="Q10">
        <v>4</v>
      </c>
      <c r="V10" t="s">
        <v>191</v>
      </c>
      <c r="W10" t="str">
        <f>IF('②-1Ｇ調達、-2品質ｼｰﾄ'!X71=1,2,IF('②-1Ｇ調達、-2品質ｼｰﾄ'!AA71=1,0,IF('②-1Ｇ調達、-2品質ｼｰﾄ'!AD71=1,1,"")))</f>
        <v/>
      </c>
      <c r="AK10" t="s">
        <v>230</v>
      </c>
      <c r="AM10" s="67" t="s">
        <v>208</v>
      </c>
      <c r="AN10" s="67" t="s">
        <v>206</v>
      </c>
      <c r="AO10" s="67" t="s">
        <v>207</v>
      </c>
      <c r="AP10" s="67" t="s">
        <v>156</v>
      </c>
      <c r="AQ10" s="67" t="s">
        <v>157</v>
      </c>
      <c r="AT10" s="183" t="s">
        <v>322</v>
      </c>
      <c r="AU10" t="str">
        <f t="shared" si="0"/>
        <v/>
      </c>
      <c r="AV10">
        <f>①CSRｼｰﾄ!Y56</f>
        <v>0</v>
      </c>
      <c r="AW10">
        <f>①CSRｼｰﾄ!AB56</f>
        <v>0</v>
      </c>
      <c r="AX10">
        <f>①CSRｼｰﾄ!AE56</f>
        <v>0</v>
      </c>
      <c r="AY10">
        <f>①CSRｼｰﾄ!AH56</f>
        <v>0</v>
      </c>
    </row>
    <row r="11" spans="1:51">
      <c r="A11" t="s">
        <v>138</v>
      </c>
      <c r="C11" s="67" t="s">
        <v>152</v>
      </c>
      <c r="D11" s="67" t="s">
        <v>152</v>
      </c>
      <c r="E11" s="67" t="s">
        <v>152</v>
      </c>
      <c r="F11" s="67" t="s">
        <v>152</v>
      </c>
      <c r="G11" s="67" t="s">
        <v>152</v>
      </c>
      <c r="H11" s="67" t="s">
        <v>152</v>
      </c>
      <c r="I11" s="67" t="s">
        <v>152</v>
      </c>
      <c r="J11" s="67" t="s">
        <v>152</v>
      </c>
      <c r="K11" s="67" t="s">
        <v>152</v>
      </c>
      <c r="L11" s="71" t="s">
        <v>152</v>
      </c>
      <c r="M11" s="67" t="s">
        <v>152</v>
      </c>
      <c r="N11" s="67" t="s">
        <v>152</v>
      </c>
      <c r="O11">
        <v>7</v>
      </c>
      <c r="P11">
        <v>0</v>
      </c>
      <c r="Q11">
        <v>4</v>
      </c>
      <c r="V11" t="s">
        <v>192</v>
      </c>
      <c r="W11" t="str">
        <f>IF(OR('②-1Ｇ調達、-2品質ｼｰﾄ'!X71=1,'②-1Ｇ調達、-2品質ｼｰﾄ'!AD71=1),"ISO14001","")</f>
        <v/>
      </c>
      <c r="AE11" t="s">
        <v>212</v>
      </c>
      <c r="AK11" s="75" t="s">
        <v>227</v>
      </c>
      <c r="AL11" t="str">
        <f>IF($AL$8=2,"",IF(AN11=1,2,IF(AO11=1,0,IF(AP11=1,1,""))))</f>
        <v/>
      </c>
      <c r="AM11" s="90" t="str">
        <f>IF(AL11=2,2,IF(AL11=1,1,IF(AL11=0,0,"")))</f>
        <v/>
      </c>
      <c r="AN11" s="247" t="str">
        <f>IF('②-1Ｇ調達、-2品質ｼｰﾄ'!EO59="","",'②-1Ｇ調達、-2品質ｼｰﾄ'!EO59)</f>
        <v/>
      </c>
      <c r="AO11" t="str">
        <f>IF('②-1Ｇ調達、-2品質ｼｰﾄ'!ER59="","",'②-1Ｇ調達、-2品質ｼｰﾄ'!ER59)</f>
        <v/>
      </c>
      <c r="AP11" t="str">
        <f>IF('②-1Ｇ調達、-2品質ｼｰﾄ'!EU59="","",'②-1Ｇ調達、-2品質ｼｰﾄ'!EU59)</f>
        <v/>
      </c>
      <c r="AQ11" s="97"/>
      <c r="AT11" s="183" t="s">
        <v>10</v>
      </c>
      <c r="AU11" t="str">
        <f t="shared" si="0"/>
        <v/>
      </c>
      <c r="AV11">
        <f>①CSRｼｰﾄ!Y59</f>
        <v>0</v>
      </c>
      <c r="AW11">
        <f>①CSRｼｰﾄ!AB59</f>
        <v>0</v>
      </c>
      <c r="AX11">
        <f>①CSRｼｰﾄ!AE59</f>
        <v>0</v>
      </c>
      <c r="AY11">
        <f>①CSRｼｰﾄ!AH59</f>
        <v>0</v>
      </c>
    </row>
    <row r="12" spans="1:51">
      <c r="A12" t="s">
        <v>139</v>
      </c>
      <c r="C12" s="67" t="s">
        <v>152</v>
      </c>
      <c r="D12" s="67" t="s">
        <v>152</v>
      </c>
      <c r="E12" s="67" t="s">
        <v>152</v>
      </c>
      <c r="F12" s="67" t="s">
        <v>152</v>
      </c>
      <c r="G12" s="67" t="s">
        <v>152</v>
      </c>
      <c r="H12" s="67" t="s">
        <v>152</v>
      </c>
      <c r="I12" s="67" t="s">
        <v>152</v>
      </c>
      <c r="J12" s="67" t="s">
        <v>152</v>
      </c>
      <c r="K12" s="67" t="s">
        <v>152</v>
      </c>
      <c r="L12" s="71" t="s">
        <v>152</v>
      </c>
      <c r="M12" s="67" t="s">
        <v>152</v>
      </c>
      <c r="N12" s="67" t="s">
        <v>152</v>
      </c>
      <c r="O12">
        <v>6</v>
      </c>
      <c r="P12">
        <v>0</v>
      </c>
      <c r="Q12">
        <v>3</v>
      </c>
      <c r="V12" t="s">
        <v>193</v>
      </c>
      <c r="W12" t="str">
        <f>IF('②-1Ｇ調達、-2品質ｼｰﾄ'!AA76="","",'②-1Ｇ調達、-2品質ｼｰﾄ'!AA76)</f>
        <v/>
      </c>
      <c r="AE12" t="s">
        <v>213</v>
      </c>
      <c r="AG12" t="s">
        <v>216</v>
      </c>
      <c r="AH12" s="8" t="s">
        <v>216</v>
      </c>
      <c r="AK12" s="75" t="s">
        <v>136</v>
      </c>
      <c r="AL12" t="str">
        <f>IF(AL8=2,"",IF(AN12=1,2,IF(AO12=1,0,IF(AP12=1,1,IF(AQ12=1,3,"")))))</f>
        <v/>
      </c>
      <c r="AM12" s="90" t="str">
        <f>IF(AL12=2,2,IF(AL12=1,1,IF(AL12=0,0,IF(AL12=3,2,""))))</f>
        <v/>
      </c>
      <c r="AN12" t="str">
        <f>IF('②-1Ｇ調達、-2品質ｼｰﾄ'!EO62="","",'②-1Ｇ調達、-2品質ｼｰﾄ'!EO62)</f>
        <v/>
      </c>
      <c r="AO12" t="str">
        <f>IF('②-1Ｇ調達、-2品質ｼｰﾄ'!ER62="","",'②-1Ｇ調達、-2品質ｼｰﾄ'!ER62)</f>
        <v/>
      </c>
      <c r="AP12" t="str">
        <f>IF('②-1Ｇ調達、-2品質ｼｰﾄ'!EU62="","",'②-1Ｇ調達、-2品質ｼｰﾄ'!EU62)</f>
        <v/>
      </c>
      <c r="AQ12" t="str">
        <f>IF('②-1Ｇ調達、-2品質ｼｰﾄ'!EK62="","",'②-1Ｇ調達、-2品質ｼｰﾄ'!EK62)</f>
        <v/>
      </c>
      <c r="AT12" s="183" t="s">
        <v>11</v>
      </c>
      <c r="AU12" t="str">
        <f t="shared" si="0"/>
        <v/>
      </c>
      <c r="AV12">
        <f>①CSRｼｰﾄ!Y62</f>
        <v>0</v>
      </c>
      <c r="AW12">
        <f>①CSRｼｰﾄ!AB62</f>
        <v>0</v>
      </c>
      <c r="AX12">
        <f>①CSRｼｰﾄ!AE62</f>
        <v>0</v>
      </c>
      <c r="AY12">
        <f>①CSRｼｰﾄ!AH62</f>
        <v>0</v>
      </c>
    </row>
    <row r="13" spans="1:51">
      <c r="A13" t="s">
        <v>140</v>
      </c>
      <c r="C13" s="67" t="s">
        <v>152</v>
      </c>
      <c r="D13" s="67" t="s">
        <v>152</v>
      </c>
      <c r="E13" s="67" t="s">
        <v>152</v>
      </c>
      <c r="F13" s="67" t="s">
        <v>152</v>
      </c>
      <c r="G13" s="67" t="s">
        <v>152</v>
      </c>
      <c r="H13" s="67" t="s">
        <v>152</v>
      </c>
      <c r="I13" s="67" t="s">
        <v>152</v>
      </c>
      <c r="J13" s="67" t="s">
        <v>152</v>
      </c>
      <c r="K13" s="67" t="s">
        <v>152</v>
      </c>
      <c r="L13" s="71" t="s">
        <v>152</v>
      </c>
      <c r="M13" s="67" t="s">
        <v>152</v>
      </c>
      <c r="N13" s="67" t="s">
        <v>152</v>
      </c>
      <c r="O13">
        <v>6</v>
      </c>
      <c r="P13">
        <v>0</v>
      </c>
      <c r="Q13">
        <v>3</v>
      </c>
      <c r="V13" t="s">
        <v>77</v>
      </c>
      <c r="W13" t="str">
        <f>IF('②-1Ｇ調達、-2品質ｼｰﾄ'!AA79="","",'②-1Ｇ調達、-2品質ｼｰﾄ'!AA79)</f>
        <v/>
      </c>
      <c r="Y13" s="99" t="s">
        <v>235</v>
      </c>
      <c r="Z13" s="99" t="s">
        <v>236</v>
      </c>
      <c r="AA13" s="99" t="s">
        <v>237</v>
      </c>
      <c r="AB13" s="99" t="s">
        <v>238</v>
      </c>
      <c r="AD13" t="s">
        <v>208</v>
      </c>
      <c r="AE13" s="67">
        <v>1</v>
      </c>
      <c r="AF13" s="67">
        <v>2</v>
      </c>
      <c r="AG13" s="67">
        <v>0</v>
      </c>
      <c r="AH13" s="74">
        <v>0</v>
      </c>
      <c r="AK13" s="75" t="s">
        <v>137</v>
      </c>
      <c r="AL13" s="248" t="str">
        <f>IF($AL$8=2,"",IF(AN13=1,2,IF(AO13=1,0,IF(AP13=1,1,""))))</f>
        <v/>
      </c>
      <c r="AM13" s="90" t="str">
        <f>IF(AL13=2,2,IF(AL13=1,1,IF(AL13=0,0,"")))</f>
        <v/>
      </c>
      <c r="AN13" t="str">
        <f>IF('②-1Ｇ調達、-2品質ｼｰﾄ'!EO65="","",'②-1Ｇ調達、-2品質ｼｰﾄ'!EO65)</f>
        <v/>
      </c>
      <c r="AO13" t="str">
        <f>IF('②-1Ｇ調達、-2品質ｼｰﾄ'!ER65="","",'②-1Ｇ調達、-2品質ｼｰﾄ'!ER65)</f>
        <v/>
      </c>
      <c r="AP13" t="str">
        <f>IF('②-1Ｇ調達、-2品質ｼｰﾄ'!EU65="","",'②-1Ｇ調達、-2品質ｼｰﾄ'!EU65)</f>
        <v/>
      </c>
      <c r="AQ13" s="259"/>
      <c r="AT13" s="183" t="s">
        <v>12</v>
      </c>
      <c r="AU13" t="str">
        <f t="shared" si="0"/>
        <v/>
      </c>
      <c r="AV13">
        <f>①CSRｼｰﾄ!Y65</f>
        <v>0</v>
      </c>
      <c r="AW13">
        <f>①CSRｼｰﾄ!AB65</f>
        <v>0</v>
      </c>
      <c r="AX13">
        <f>①CSRｼｰﾄ!AE65</f>
        <v>0</v>
      </c>
      <c r="AY13">
        <f>①CSRｼｰﾄ!AH65</f>
        <v>0</v>
      </c>
    </row>
    <row r="14" spans="1:51">
      <c r="C14" s="67"/>
      <c r="D14" s="67"/>
      <c r="E14" s="67"/>
      <c r="F14" s="67"/>
      <c r="G14" s="67"/>
      <c r="H14" s="67"/>
      <c r="I14" s="67"/>
      <c r="J14" s="67"/>
      <c r="K14" s="67"/>
      <c r="L14" s="71"/>
      <c r="M14" s="67"/>
      <c r="N14" s="67"/>
      <c r="V14" t="s">
        <v>194</v>
      </c>
      <c r="W14" t="str">
        <f t="shared" ref="W14:W19" si="1">IF(Y14=1,2,IF(Z14=1,0,IF(AA14=1,1,"")))</f>
        <v/>
      </c>
      <c r="Y14" s="77">
        <f>'②-1Ｇ調達、-2品質ｼｰﾄ'!BM5</f>
        <v>0</v>
      </c>
      <c r="Z14" s="77">
        <f>'②-1Ｇ調達、-2品質ｼｰﾄ'!BP5</f>
        <v>0</v>
      </c>
      <c r="AA14" s="77">
        <f>'②-1Ｇ調達、-2品質ｼｰﾄ'!BS5</f>
        <v>0</v>
      </c>
      <c r="AB14" s="92"/>
      <c r="AD14" s="90" t="str">
        <f>IF(W14=2,7,IF(W14=1,4,IF(W14="","",0)))</f>
        <v/>
      </c>
      <c r="AK14" s="181" t="s">
        <v>138</v>
      </c>
      <c r="AL14" s="257" t="str">
        <f t="shared" ref="AL14:AL20" si="2">IF($AL$8=2,"",IF(AN14=1,2,IF(AO14=1,0,IF(AP14=1,1,""))))</f>
        <v/>
      </c>
      <c r="AM14" s="90" t="str">
        <f>IF(AL14=2,2,IF(AL14=1,1,IF(AL14=0,0,"")))</f>
        <v/>
      </c>
      <c r="AN14" s="98" t="str">
        <f>IF('②-1Ｇ調達、-2品質ｼｰﾄ'!EO68="","",'②-1Ｇ調達、-2品質ｼｰﾄ'!EO68)</f>
        <v/>
      </c>
      <c r="AO14" t="str">
        <f>IF('②-1Ｇ調達、-2品質ｼｰﾄ'!ER68="","",'②-1Ｇ調達、-2品質ｼｰﾄ'!ER68)</f>
        <v/>
      </c>
      <c r="AP14" t="str">
        <f>IF('②-1Ｇ調達、-2品質ｼｰﾄ'!EU68="","",'②-1Ｇ調達、-2品質ｼｰﾄ'!EU68)</f>
        <v/>
      </c>
      <c r="AQ14" s="259"/>
      <c r="AT14" s="183" t="s">
        <v>13</v>
      </c>
      <c r="AU14" t="str">
        <f t="shared" si="0"/>
        <v/>
      </c>
      <c r="AV14">
        <f>①CSRｼｰﾄ!Y68</f>
        <v>0</v>
      </c>
      <c r="AW14">
        <f>①CSRｼｰﾄ!AB68</f>
        <v>0</v>
      </c>
      <c r="AX14">
        <f>①CSRｼｰﾄ!AE68</f>
        <v>0</v>
      </c>
      <c r="AY14">
        <f>①CSRｼｰﾄ!AH68</f>
        <v>0</v>
      </c>
    </row>
    <row r="15" spans="1:51">
      <c r="C15" s="67"/>
      <c r="D15" s="67"/>
      <c r="E15" s="67"/>
      <c r="F15" s="67"/>
      <c r="G15" s="67"/>
      <c r="H15" s="67"/>
      <c r="I15" s="67"/>
      <c r="J15" s="67"/>
      <c r="K15" s="67"/>
      <c r="L15" s="71"/>
      <c r="M15" s="67"/>
      <c r="N15" s="67"/>
      <c r="V15" s="75" t="s">
        <v>136</v>
      </c>
      <c r="W15" t="str">
        <f t="shared" si="1"/>
        <v/>
      </c>
      <c r="Y15" s="77">
        <f>'②-1Ｇ調達、-2品質ｼｰﾄ'!BM8</f>
        <v>0</v>
      </c>
      <c r="Z15" s="77">
        <f>'②-1Ｇ調達、-2品質ｼｰﾄ'!BP8</f>
        <v>0</v>
      </c>
      <c r="AA15" s="77">
        <f>'②-1Ｇ調達、-2品質ｼｰﾄ'!BS8</f>
        <v>0</v>
      </c>
      <c r="AB15" s="92"/>
      <c r="AD15" s="90" t="str">
        <f>IF(W15=2,7,IF(W15=1,4,IF(W15="","",0)))</f>
        <v/>
      </c>
      <c r="AK15" s="75" t="s">
        <v>139</v>
      </c>
      <c r="AL15" s="257" t="str">
        <f t="shared" si="2"/>
        <v/>
      </c>
      <c r="AM15" s="90" t="str">
        <f>IF(AL15=2,2,IF(AL15=1,1,IF(AL15=0,0,"")))</f>
        <v/>
      </c>
      <c r="AN15" t="str">
        <f>IF('②-1Ｇ調達、-2品質ｼｰﾄ'!EO71="","",'②-1Ｇ調達、-2品質ｼｰﾄ'!EO71)</f>
        <v/>
      </c>
      <c r="AO15" t="str">
        <f>IF('②-1Ｇ調達、-2品質ｼｰﾄ'!ER71="","",'②-1Ｇ調達、-2品質ｼｰﾄ'!ER71)</f>
        <v/>
      </c>
      <c r="AP15" t="str">
        <f>IF('②-1Ｇ調達、-2品質ｼｰﾄ'!EU71="","",'②-1Ｇ調達、-2品質ｼｰﾄ'!EU71)</f>
        <v/>
      </c>
      <c r="AQ15" s="259"/>
      <c r="AT15" s="183" t="s">
        <v>270</v>
      </c>
      <c r="AU15" t="str">
        <f t="shared" si="0"/>
        <v/>
      </c>
      <c r="AV15">
        <f>①CSRｼｰﾄ!Y61</f>
        <v>0</v>
      </c>
      <c r="AW15">
        <f>①CSRｼｰﾄ!AB61</f>
        <v>0</v>
      </c>
      <c r="AX15">
        <f>①CSRｼｰﾄ!AE61</f>
        <v>0</v>
      </c>
      <c r="AY15">
        <f>①CSRｼｰﾄ!AH61</f>
        <v>0</v>
      </c>
    </row>
    <row r="16" spans="1:51">
      <c r="C16" s="67"/>
      <c r="D16" s="67"/>
      <c r="E16" s="67"/>
      <c r="F16" s="67"/>
      <c r="G16" s="67"/>
      <c r="H16" s="67"/>
      <c r="I16" s="67"/>
      <c r="J16" s="67"/>
      <c r="K16" s="67"/>
      <c r="L16" s="71"/>
      <c r="M16" s="67"/>
      <c r="N16" s="67"/>
      <c r="V16" s="75" t="s">
        <v>137</v>
      </c>
      <c r="W16" t="str">
        <f t="shared" si="1"/>
        <v/>
      </c>
      <c r="Y16" s="77">
        <f>'②-1Ｇ調達、-2品質ｼｰﾄ'!BM11</f>
        <v>0</v>
      </c>
      <c r="Z16" s="77">
        <f>'②-1Ｇ調達、-2品質ｼｰﾄ'!BP11</f>
        <v>0</v>
      </c>
      <c r="AA16" s="77">
        <f>'②-1Ｇ調達、-2品質ｼｰﾄ'!BS11</f>
        <v>0</v>
      </c>
      <c r="AB16" s="92"/>
      <c r="AD16" s="90" t="str">
        <f>IF(W16=2,7,IF(W16=1,4,IF(W16="","",0)))</f>
        <v/>
      </c>
      <c r="AK16" s="181" t="s">
        <v>140</v>
      </c>
      <c r="AL16" s="257" t="str">
        <f t="shared" si="2"/>
        <v/>
      </c>
      <c r="AM16" s="90" t="str">
        <f>IF(AL16=2,2,IF(AL16=1,1,IF(AL16=0,0,"")))</f>
        <v/>
      </c>
      <c r="AN16" s="98" t="str">
        <f>IF('②-1Ｇ調達、-2品質ｼｰﾄ'!EO74="","",'②-1Ｇ調達、-2品質ｼｰﾄ'!EO74)</f>
        <v/>
      </c>
      <c r="AO16" t="str">
        <f>IF('②-1Ｇ調達、-2品質ｼｰﾄ'!ER74="","",'②-1Ｇ調達、-2品質ｼｰﾄ'!ER74)</f>
        <v/>
      </c>
      <c r="AP16" t="str">
        <f>IF('②-1Ｇ調達、-2品質ｼｰﾄ'!EU74="","",'②-1Ｇ調達、-2品質ｼｰﾄ'!EU74)</f>
        <v/>
      </c>
      <c r="AQ16" s="259"/>
      <c r="AT16" s="183" t="s">
        <v>271</v>
      </c>
      <c r="AU16" t="str">
        <f t="shared" si="0"/>
        <v/>
      </c>
      <c r="AV16">
        <f>①CSRｼｰﾄ!Y64</f>
        <v>0</v>
      </c>
      <c r="AW16">
        <f>①CSRｼｰﾄ!AB64</f>
        <v>0</v>
      </c>
      <c r="AX16">
        <f>①CSRｼｰﾄ!AE64</f>
        <v>0</v>
      </c>
      <c r="AY16">
        <f>①CSRｼｰﾄ!AH64</f>
        <v>0</v>
      </c>
    </row>
    <row r="17" spans="1:51">
      <c r="C17" s="67"/>
      <c r="D17" s="67"/>
      <c r="E17" s="67"/>
      <c r="F17" s="67"/>
      <c r="G17" s="67"/>
      <c r="H17" s="67"/>
      <c r="I17" s="67"/>
      <c r="J17" s="67"/>
      <c r="K17" s="67"/>
      <c r="L17" s="71"/>
      <c r="M17" s="67"/>
      <c r="N17" s="67"/>
      <c r="V17" s="75" t="s">
        <v>138</v>
      </c>
      <c r="W17" t="str">
        <f t="shared" si="1"/>
        <v/>
      </c>
      <c r="Y17" s="77">
        <f>'②-1Ｇ調達、-2品質ｼｰﾄ'!BM14</f>
        <v>0</v>
      </c>
      <c r="Z17" s="77">
        <f>'②-1Ｇ調達、-2品質ｼｰﾄ'!BP14</f>
        <v>0</v>
      </c>
      <c r="AA17" s="77">
        <f>'②-1Ｇ調達、-2品質ｼｰﾄ'!BS14</f>
        <v>0</v>
      </c>
      <c r="AB17" s="92"/>
      <c r="AD17" s="90" t="str">
        <f>IF(W17=2,7,IF(W17=1,4,IF(W17="","",0)))</f>
        <v/>
      </c>
      <c r="AK17" s="181" t="s">
        <v>141</v>
      </c>
      <c r="AL17" s="257" t="str">
        <f t="shared" si="2"/>
        <v/>
      </c>
      <c r="AM17" s="90" t="str">
        <f>IF(AL17=2,2,IF(AL17=1,1,IF(AL17=0,0,"")))</f>
        <v/>
      </c>
      <c r="AN17" s="98" t="str">
        <f>IF('②-1Ｇ調達、-2品質ｼｰﾄ'!EO77="","",'②-1Ｇ調達、-2品質ｼｰﾄ'!EO77)</f>
        <v/>
      </c>
      <c r="AO17" t="str">
        <f>IF('②-1Ｇ調達、-2品質ｼｰﾄ'!ER77="","",'②-1Ｇ調達、-2品質ｼｰﾄ'!ER77)</f>
        <v/>
      </c>
      <c r="AP17" t="str">
        <f>IF('②-1Ｇ調達、-2品質ｼｰﾄ'!EU77="","",'②-1Ｇ調達、-2品質ｼｰﾄ'!EU77)</f>
        <v/>
      </c>
      <c r="AQ17" s="97"/>
      <c r="AT17" s="183" t="s">
        <v>272</v>
      </c>
      <c r="AU17" t="str">
        <f t="shared" si="0"/>
        <v/>
      </c>
      <c r="AV17">
        <f>①CSRｼｰﾄ!Y67</f>
        <v>0</v>
      </c>
      <c r="AW17">
        <f>①CSRｼｰﾄ!AB67</f>
        <v>0</v>
      </c>
      <c r="AX17">
        <f>①CSRｼｰﾄ!AE67</f>
        <v>0</v>
      </c>
      <c r="AY17">
        <f>①CSRｼｰﾄ!AH67</f>
        <v>0</v>
      </c>
    </row>
    <row r="18" spans="1:51">
      <c r="A18" t="s">
        <v>167</v>
      </c>
      <c r="B18">
        <v>30</v>
      </c>
      <c r="C18" s="67"/>
      <c r="D18" s="67"/>
      <c r="E18" s="67"/>
      <c r="F18" s="67"/>
      <c r="G18" s="67"/>
      <c r="H18" s="67"/>
      <c r="I18" s="67"/>
      <c r="J18" s="67"/>
      <c r="K18" s="67"/>
      <c r="L18" s="71"/>
      <c r="M18" s="67"/>
      <c r="N18" s="67"/>
      <c r="V18" s="75" t="s">
        <v>139</v>
      </c>
      <c r="W18" t="str">
        <f t="shared" si="1"/>
        <v/>
      </c>
      <c r="Y18" s="77">
        <f>'②-1Ｇ調達、-2品質ｼｰﾄ'!BM17</f>
        <v>0</v>
      </c>
      <c r="Z18" s="77">
        <f>'②-1Ｇ調達、-2品質ｼｰﾄ'!BP17</f>
        <v>0</v>
      </c>
      <c r="AA18" s="77">
        <f>'②-1Ｇ調達、-2品質ｼｰﾄ'!BS17</f>
        <v>0</v>
      </c>
      <c r="AB18" s="92"/>
      <c r="AD18" s="90" t="str">
        <f>IF(W18=2,6,IF(W18=1,3,IF(W18="","",0)))</f>
        <v/>
      </c>
      <c r="AK18" s="181" t="s">
        <v>142</v>
      </c>
      <c r="AL18" s="257" t="str">
        <f t="shared" si="2"/>
        <v/>
      </c>
      <c r="AM18" s="90" t="str">
        <f t="shared" ref="AM18:AM20" si="3">IF(AL18=2,2,IF(AL18=1,1,IF(AL18=0,0,"")))</f>
        <v/>
      </c>
      <c r="AN18" s="246" t="str">
        <f>IF('②-1Ｇ調達、-2品質ｼｰﾄ'!EO80="","",'②-1Ｇ調達、-2品質ｼｰﾄ'!EO80)</f>
        <v/>
      </c>
      <c r="AO18" t="str">
        <f>IF('②-1Ｇ調達、-2品質ｼｰﾄ'!ER80="","",'②-1Ｇ調達、-2品質ｼｰﾄ'!ER80)</f>
        <v/>
      </c>
      <c r="AP18" t="str">
        <f>IF('②-1Ｇ調達、-2品質ｼｰﾄ'!EU80="","",'②-1Ｇ調達、-2品質ｼｰﾄ'!EU80)</f>
        <v/>
      </c>
      <c r="AQ18" s="97"/>
      <c r="AT18" s="183" t="s">
        <v>273</v>
      </c>
      <c r="AU18" t="str">
        <f t="shared" si="0"/>
        <v/>
      </c>
      <c r="AV18">
        <f>①CSRｼｰﾄ!Y70</f>
        <v>0</v>
      </c>
      <c r="AW18">
        <f>①CSRｼｰﾄ!AB70</f>
        <v>0</v>
      </c>
      <c r="AX18">
        <f>①CSRｼｰﾄ!AE70</f>
        <v>0</v>
      </c>
      <c r="AY18">
        <f>①CSRｼｰﾄ!AH70</f>
        <v>0</v>
      </c>
    </row>
    <row r="19" spans="1:51">
      <c r="A19" t="s">
        <v>135</v>
      </c>
      <c r="C19" s="67" t="s">
        <v>152</v>
      </c>
      <c r="D19" s="69" t="s">
        <v>153</v>
      </c>
      <c r="E19" s="67" t="s">
        <v>152</v>
      </c>
      <c r="F19" s="69" t="s">
        <v>153</v>
      </c>
      <c r="G19" s="67" t="s">
        <v>152</v>
      </c>
      <c r="H19" s="69" t="s">
        <v>153</v>
      </c>
      <c r="I19" s="69" t="s">
        <v>153</v>
      </c>
      <c r="J19" s="67" t="s">
        <v>152</v>
      </c>
      <c r="K19" s="69" t="s">
        <v>153</v>
      </c>
      <c r="L19" s="72" t="s">
        <v>153</v>
      </c>
      <c r="M19" s="69" t="s">
        <v>153</v>
      </c>
      <c r="N19" s="69" t="s">
        <v>153</v>
      </c>
      <c r="O19">
        <v>5</v>
      </c>
      <c r="P19">
        <v>0</v>
      </c>
      <c r="Q19">
        <v>3</v>
      </c>
      <c r="R19">
        <v>5</v>
      </c>
      <c r="V19" s="75" t="s">
        <v>140</v>
      </c>
      <c r="W19" t="str">
        <f t="shared" si="1"/>
        <v/>
      </c>
      <c r="Y19" s="77">
        <f>'②-1Ｇ調達、-2品質ｼｰﾄ'!BM20</f>
        <v>0</v>
      </c>
      <c r="Z19" s="77">
        <f>'②-1Ｇ調達、-2品質ｼｰﾄ'!BP20</f>
        <v>0</v>
      </c>
      <c r="AA19" s="77">
        <f>'②-1Ｇ調達、-2品質ｼｰﾄ'!BS20</f>
        <v>0</v>
      </c>
      <c r="AB19" s="92"/>
      <c r="AD19" s="90" t="str">
        <f>IF(W19=2,6,IF(W19=1,3,IF(W19="","",0)))</f>
        <v/>
      </c>
      <c r="AE19" s="90" t="str">
        <f>IF(W10="","",SUM(AD14:AD19))</f>
        <v/>
      </c>
      <c r="AF19" s="90" t="str">
        <f>IF(W10="","",SUM(AD14:AD19))</f>
        <v/>
      </c>
      <c r="AG19" s="90" t="str">
        <f>IF(W10="","",SUM(AD14:AD19))</f>
        <v/>
      </c>
      <c r="AH19" s="95" t="str">
        <f>IF(W10="","",SUM(AD14:AD19))</f>
        <v/>
      </c>
      <c r="AK19" s="459" t="s">
        <v>143</v>
      </c>
      <c r="AL19" s="257" t="str">
        <f t="shared" si="2"/>
        <v/>
      </c>
      <c r="AM19" s="90" t="str">
        <f t="shared" si="3"/>
        <v/>
      </c>
      <c r="AN19" s="247" t="str">
        <f>IF('②-1Ｇ調達、-2品質ｼｰﾄ'!EO83="","",'②-1Ｇ調達、-2品質ｼｰﾄ'!EO83)</f>
        <v/>
      </c>
      <c r="AO19" t="str">
        <f>IF('②-1Ｇ調達、-2品質ｼｰﾄ'!ER83="","",'②-1Ｇ調達、-2品質ｼｰﾄ'!ER83)</f>
        <v/>
      </c>
      <c r="AP19" t="str">
        <f>IF('②-1Ｇ調達、-2品質ｼｰﾄ'!EU83="","",'②-1Ｇ調達、-2品質ｼｰﾄ'!EU83)</f>
        <v/>
      </c>
      <c r="AQ19" s="97"/>
      <c r="AT19" s="183" t="s">
        <v>274</v>
      </c>
      <c r="AU19" t="str">
        <f t="shared" si="0"/>
        <v/>
      </c>
      <c r="AV19">
        <f>①CSRｼｰﾄ!Y73</f>
        <v>0</v>
      </c>
      <c r="AW19">
        <f>①CSRｼｰﾄ!AB73</f>
        <v>0</v>
      </c>
      <c r="AX19">
        <f>①CSRｼｰﾄ!AE73</f>
        <v>0</v>
      </c>
      <c r="AY19">
        <f>①CSRｼｰﾄ!AH73</f>
        <v>0</v>
      </c>
    </row>
    <row r="20" spans="1:51">
      <c r="A20" t="s">
        <v>136</v>
      </c>
      <c r="C20" s="67" t="s">
        <v>152</v>
      </c>
      <c r="D20" s="67" t="s">
        <v>152</v>
      </c>
      <c r="E20" s="67" t="s">
        <v>152</v>
      </c>
      <c r="F20" s="67" t="s">
        <v>152</v>
      </c>
      <c r="G20" s="67" t="s">
        <v>152</v>
      </c>
      <c r="H20" s="67" t="s">
        <v>152</v>
      </c>
      <c r="I20" s="67" t="s">
        <v>152</v>
      </c>
      <c r="J20" s="67" t="s">
        <v>152</v>
      </c>
      <c r="K20" s="67" t="s">
        <v>152</v>
      </c>
      <c r="L20" s="71" t="s">
        <v>152</v>
      </c>
      <c r="M20" s="67" t="s">
        <v>152</v>
      </c>
      <c r="N20" s="67" t="s">
        <v>152</v>
      </c>
      <c r="O20">
        <v>5</v>
      </c>
      <c r="P20">
        <v>0</v>
      </c>
      <c r="Q20">
        <v>3</v>
      </c>
      <c r="S20" s="8"/>
      <c r="T20" s="8"/>
      <c r="U20" s="8"/>
      <c r="V20" s="75"/>
      <c r="Y20" s="190"/>
      <c r="Z20" s="190"/>
      <c r="AA20" s="190"/>
      <c r="AB20" s="236"/>
      <c r="AC20" s="94"/>
      <c r="AD20" s="94"/>
      <c r="AE20" s="94"/>
      <c r="AF20" s="94"/>
      <c r="AG20" s="94"/>
      <c r="AH20" s="94"/>
      <c r="AI20" s="94"/>
      <c r="AK20" s="75" t="s">
        <v>144</v>
      </c>
      <c r="AL20" s="257" t="str">
        <f t="shared" si="2"/>
        <v/>
      </c>
      <c r="AM20" s="90" t="str">
        <f t="shared" si="3"/>
        <v/>
      </c>
      <c r="AN20" t="str">
        <f>IF('②-1Ｇ調達、-2品質ｼｰﾄ'!EO86="","",'②-1Ｇ調達、-2品質ｼｰﾄ'!EO86)</f>
        <v/>
      </c>
      <c r="AO20" t="str">
        <f>IF('②-1Ｇ調達、-2品質ｼｰﾄ'!ER86="","",'②-1Ｇ調達、-2品質ｼｰﾄ'!ER86)</f>
        <v/>
      </c>
      <c r="AP20" t="str">
        <f>IF('②-1Ｇ調達、-2品質ｼｰﾄ'!EU86="","",'②-1Ｇ調達、-2品質ｼｰﾄ'!EU86)</f>
        <v/>
      </c>
      <c r="AQ20" s="97"/>
      <c r="AT20" s="143" t="s">
        <v>20</v>
      </c>
      <c r="AU20">
        <f>SUM(AU5:AU9)</f>
        <v>0</v>
      </c>
      <c r="AV20" t="str">
        <f>IF(AU20="","",IF(AU20&gt;=8,"A",IF(AU20&gt;=4,"B","C")))</f>
        <v>C</v>
      </c>
      <c r="AW20" t="s">
        <v>39</v>
      </c>
    </row>
    <row r="21" spans="1:51">
      <c r="A21" t="s">
        <v>137</v>
      </c>
      <c r="C21" s="67" t="s">
        <v>152</v>
      </c>
      <c r="D21" s="67" t="s">
        <v>152</v>
      </c>
      <c r="E21" s="67" t="s">
        <v>152</v>
      </c>
      <c r="F21" s="67" t="s">
        <v>152</v>
      </c>
      <c r="G21" s="67" t="s">
        <v>152</v>
      </c>
      <c r="H21" s="67" t="s">
        <v>152</v>
      </c>
      <c r="I21" s="67" t="s">
        <v>152</v>
      </c>
      <c r="J21" s="67" t="s">
        <v>152</v>
      </c>
      <c r="K21" s="67" t="s">
        <v>152</v>
      </c>
      <c r="L21" s="71" t="s">
        <v>152</v>
      </c>
      <c r="M21" s="67" t="s">
        <v>152</v>
      </c>
      <c r="N21" s="67" t="s">
        <v>152</v>
      </c>
      <c r="O21">
        <v>5</v>
      </c>
      <c r="P21">
        <v>0</v>
      </c>
      <c r="Q21">
        <v>3</v>
      </c>
      <c r="S21" s="8"/>
      <c r="T21" s="8"/>
      <c r="U21" s="8"/>
      <c r="V21" s="75"/>
      <c r="Y21" s="178"/>
      <c r="Z21" s="178"/>
      <c r="AA21" s="178"/>
      <c r="AB21" s="237"/>
      <c r="AC21" s="94"/>
      <c r="AD21" s="94"/>
      <c r="AE21" s="94"/>
      <c r="AF21" s="94"/>
      <c r="AG21" s="94"/>
      <c r="AH21" s="94"/>
      <c r="AI21" s="94"/>
      <c r="AM21" s="90" t="str">
        <f>IF(AL8="","",IF(AL8=2,20,SUM(AM11:AM20)))</f>
        <v/>
      </c>
      <c r="AT21" s="94"/>
    </row>
    <row r="22" spans="1:51">
      <c r="A22" t="s">
        <v>138</v>
      </c>
      <c r="C22" s="67" t="s">
        <v>152</v>
      </c>
      <c r="D22" s="67" t="s">
        <v>152</v>
      </c>
      <c r="E22" s="67" t="s">
        <v>152</v>
      </c>
      <c r="F22" s="67" t="s">
        <v>152</v>
      </c>
      <c r="G22" s="67" t="s">
        <v>152</v>
      </c>
      <c r="H22" s="67" t="s">
        <v>152</v>
      </c>
      <c r="I22" s="69" t="s">
        <v>153</v>
      </c>
      <c r="J22" s="67" t="s">
        <v>152</v>
      </c>
      <c r="K22" s="69" t="s">
        <v>153</v>
      </c>
      <c r="L22" s="72" t="s">
        <v>153</v>
      </c>
      <c r="M22" s="69" t="s">
        <v>153</v>
      </c>
      <c r="N22" s="69" t="s">
        <v>153</v>
      </c>
      <c r="O22">
        <v>5</v>
      </c>
      <c r="P22">
        <v>0</v>
      </c>
      <c r="Q22">
        <v>3</v>
      </c>
      <c r="R22">
        <v>5</v>
      </c>
      <c r="V22" s="75"/>
      <c r="Y22" s="178"/>
      <c r="Z22" s="178"/>
      <c r="AA22" s="178"/>
      <c r="AB22" s="237"/>
      <c r="AC22" s="94"/>
      <c r="AD22" s="94"/>
      <c r="AE22" s="94"/>
      <c r="AF22" s="94"/>
      <c r="AG22" s="94"/>
      <c r="AH22" s="94"/>
      <c r="AI22" s="94"/>
      <c r="AT22" s="98" t="s">
        <v>315</v>
      </c>
      <c r="AU22" s="90">
        <f>IF(AU20="","",AU20)</f>
        <v>0</v>
      </c>
    </row>
    <row r="23" spans="1:51">
      <c r="A23" t="s">
        <v>139</v>
      </c>
      <c r="C23" s="67" t="s">
        <v>152</v>
      </c>
      <c r="D23" s="67" t="s">
        <v>152</v>
      </c>
      <c r="E23" s="67" t="s">
        <v>152</v>
      </c>
      <c r="F23" s="67" t="s">
        <v>152</v>
      </c>
      <c r="G23" s="67" t="s">
        <v>152</v>
      </c>
      <c r="H23" s="67" t="s">
        <v>152</v>
      </c>
      <c r="I23" s="67" t="s">
        <v>152</v>
      </c>
      <c r="J23" s="67" t="s">
        <v>152</v>
      </c>
      <c r="K23" s="67" t="s">
        <v>152</v>
      </c>
      <c r="L23" s="71" t="s">
        <v>152</v>
      </c>
      <c r="M23" s="67" t="s">
        <v>152</v>
      </c>
      <c r="N23" s="67" t="s">
        <v>152</v>
      </c>
      <c r="O23">
        <v>5</v>
      </c>
      <c r="P23">
        <v>0</v>
      </c>
      <c r="Q23">
        <v>3</v>
      </c>
      <c r="S23" s="8"/>
      <c r="T23" s="8"/>
      <c r="U23" s="8"/>
      <c r="V23" s="75"/>
      <c r="Y23" s="191"/>
      <c r="Z23" s="191"/>
      <c r="AA23" s="191"/>
      <c r="AB23" s="238"/>
      <c r="AC23" s="94"/>
      <c r="AD23" s="94"/>
      <c r="AE23" s="94"/>
      <c r="AF23" s="94"/>
      <c r="AG23" s="94"/>
      <c r="AH23" s="239"/>
      <c r="AI23" s="94"/>
      <c r="AT23" s="73" t="s">
        <v>21</v>
      </c>
      <c r="AU23" s="73" t="str">
        <f>IF(AU24="×","×","")</f>
        <v/>
      </c>
      <c r="AX23" t="s">
        <v>320</v>
      </c>
    </row>
    <row r="24" spans="1:51">
      <c r="A24" t="s">
        <v>140</v>
      </c>
      <c r="C24" s="67" t="s">
        <v>152</v>
      </c>
      <c r="D24" s="69" t="s">
        <v>153</v>
      </c>
      <c r="E24" s="67" t="s">
        <v>152</v>
      </c>
      <c r="F24" s="69" t="s">
        <v>153</v>
      </c>
      <c r="G24" s="67" t="s">
        <v>152</v>
      </c>
      <c r="H24" s="69" t="s">
        <v>153</v>
      </c>
      <c r="I24" s="69" t="s">
        <v>153</v>
      </c>
      <c r="J24" s="67" t="s">
        <v>152</v>
      </c>
      <c r="K24" s="69" t="s">
        <v>153</v>
      </c>
      <c r="L24" s="72" t="s">
        <v>153</v>
      </c>
      <c r="M24" s="69" t="s">
        <v>153</v>
      </c>
      <c r="N24" s="69" t="s">
        <v>153</v>
      </c>
      <c r="O24">
        <v>5</v>
      </c>
      <c r="P24">
        <v>0</v>
      </c>
      <c r="Q24">
        <v>3</v>
      </c>
      <c r="R24">
        <v>5</v>
      </c>
      <c r="V24" t="s">
        <v>195</v>
      </c>
      <c r="W24" t="str">
        <f>IF(Y24=1,2,IF(Z24=1,0,IF(AA24=1,1,IF(AB24=1,3,""))))</f>
        <v/>
      </c>
      <c r="Y24" s="77">
        <f>'②-1Ｇ調達、-2品質ｼｰﾄ'!BJ26</f>
        <v>0</v>
      </c>
      <c r="Z24" s="77">
        <f>'②-1Ｇ調達、-2品質ｼｰﾄ'!BM26</f>
        <v>0</v>
      </c>
      <c r="AA24" s="77">
        <f>'②-1Ｇ調達、-2品質ｼｰﾄ'!BP26</f>
        <v>0</v>
      </c>
      <c r="AB24" s="78">
        <f>'②-1Ｇ調達、-2品質ｼｰﾄ'!BT26</f>
        <v>0</v>
      </c>
      <c r="AD24" s="90" t="str">
        <f t="shared" ref="AD24:AD29" si="4">IF(W24=2,5,IF(W24=1,3,IF(W24=3,5,IF(W24="","",0))))</f>
        <v/>
      </c>
      <c r="AE24" s="94"/>
      <c r="AF24" s="94"/>
      <c r="AG24" s="94"/>
      <c r="AK24" s="241" t="s">
        <v>333</v>
      </c>
      <c r="AL24" s="241"/>
      <c r="AT24" t="s">
        <v>24</v>
      </c>
      <c r="AU24" s="73" t="str">
        <f>IF(OR(AU8=0,AU8=1,AU8="エラー"),"×",IF(AND((AU20+AU21)&gt;0,AU8=""),"×",""))</f>
        <v/>
      </c>
      <c r="AX24" s="194" t="str">
        <f>IF(AND(AU5="",AU6="",AU7="",AU8="",AU9=""),"未記入","記入有")</f>
        <v>未記入</v>
      </c>
    </row>
    <row r="25" spans="1:51">
      <c r="A25" t="s">
        <v>168</v>
      </c>
      <c r="B25">
        <v>30</v>
      </c>
      <c r="C25" s="67"/>
      <c r="D25" s="67"/>
      <c r="E25" s="67"/>
      <c r="F25" s="67"/>
      <c r="G25" s="67"/>
      <c r="H25" s="67"/>
      <c r="I25" s="67"/>
      <c r="J25" s="67"/>
      <c r="K25" s="67"/>
      <c r="L25" s="71"/>
      <c r="M25" s="67"/>
      <c r="N25" s="67"/>
      <c r="V25" s="75" t="s">
        <v>136</v>
      </c>
      <c r="W25" t="str">
        <f t="shared" ref="W25:W44" si="5">IF(Y25=1,2,IF(Z25=1,0,IF(AA25=1,1,IF(AB25=1,3,""))))</f>
        <v/>
      </c>
      <c r="Y25" s="77">
        <f>'②-1Ｇ調達、-2品質ｼｰﾄ'!BJ32</f>
        <v>0</v>
      </c>
      <c r="Z25" s="77">
        <f>'②-1Ｇ調達、-2品質ｼｰﾄ'!BM32</f>
        <v>0</v>
      </c>
      <c r="AA25" s="77">
        <f>'②-1Ｇ調達、-2品質ｼｰﾄ'!BP32</f>
        <v>0</v>
      </c>
      <c r="AB25" s="92"/>
      <c r="AD25" s="90" t="str">
        <f t="shared" si="4"/>
        <v/>
      </c>
      <c r="AH25" s="8" t="str">
        <f>IF(W25="","",IF(W25=2,10,IF(W25=1,5,0)))</f>
        <v/>
      </c>
      <c r="AK25" s="241"/>
      <c r="AL25" s="242" t="str">
        <f>IF(AL2="","",IF(AND(AL2="Ａ４",AN11=1,AN18=1,AN19=1),AL27,AL29))</f>
        <v/>
      </c>
      <c r="AU25" s="94"/>
    </row>
    <row r="26" spans="1:51">
      <c r="A26" s="47" t="s">
        <v>148</v>
      </c>
      <c r="C26" s="67"/>
      <c r="D26" s="67"/>
      <c r="E26" s="67"/>
      <c r="F26" s="67"/>
      <c r="G26" s="67"/>
      <c r="H26" s="67"/>
      <c r="I26" s="69" t="s">
        <v>153</v>
      </c>
      <c r="K26" s="69" t="s">
        <v>153</v>
      </c>
      <c r="L26" s="72" t="s">
        <v>153</v>
      </c>
      <c r="M26" s="69" t="s">
        <v>153</v>
      </c>
      <c r="N26" s="69" t="s">
        <v>153</v>
      </c>
      <c r="R26">
        <v>10</v>
      </c>
      <c r="V26" s="75" t="s">
        <v>137</v>
      </c>
      <c r="W26" t="str">
        <f t="shared" si="5"/>
        <v/>
      </c>
      <c r="Y26" s="77">
        <f>'②-1Ｇ調達、-2品質ｼｰﾄ'!BJ38</f>
        <v>0</v>
      </c>
      <c r="Z26" s="77">
        <f>'②-1Ｇ調達、-2品質ｼｰﾄ'!BM38</f>
        <v>0</v>
      </c>
      <c r="AA26" s="77">
        <f>'②-1Ｇ調達、-2品質ｼｰﾄ'!BP38</f>
        <v>0</v>
      </c>
      <c r="AB26" s="92"/>
      <c r="AD26" s="90" t="str">
        <f t="shared" si="4"/>
        <v/>
      </c>
      <c r="AH26" s="8" t="str">
        <f>IF(W26="","",IF(W26=2,10,IF(W26=1,5,0)))</f>
        <v/>
      </c>
      <c r="AK26" s="241"/>
      <c r="AL26" s="241" t="s">
        <v>334</v>
      </c>
      <c r="AU26" s="94"/>
    </row>
    <row r="27" spans="1:51">
      <c r="A27" t="s">
        <v>135</v>
      </c>
      <c r="C27" s="67" t="s">
        <v>152</v>
      </c>
      <c r="D27" s="67" t="s">
        <v>152</v>
      </c>
      <c r="E27" s="67" t="s">
        <v>152</v>
      </c>
      <c r="F27" s="67" t="s">
        <v>152</v>
      </c>
      <c r="G27" s="67" t="s">
        <v>152</v>
      </c>
      <c r="H27" s="67" t="s">
        <v>152</v>
      </c>
      <c r="I27" s="67"/>
      <c r="J27" s="67" t="s">
        <v>152</v>
      </c>
      <c r="K27" s="67"/>
      <c r="L27" s="71"/>
      <c r="M27" s="67"/>
      <c r="N27" s="67"/>
      <c r="O27">
        <v>2.5</v>
      </c>
      <c r="P27">
        <v>0</v>
      </c>
      <c r="Q27">
        <v>2.5</v>
      </c>
      <c r="V27" s="75" t="s">
        <v>138</v>
      </c>
      <c r="W27" t="str">
        <f t="shared" si="5"/>
        <v/>
      </c>
      <c r="Y27" s="77">
        <f>'②-1Ｇ調達、-2品質ｼｰﾄ'!BJ44</f>
        <v>0</v>
      </c>
      <c r="Z27" s="77">
        <f>'②-1Ｇ調達、-2品質ｼｰﾄ'!BM44</f>
        <v>0</v>
      </c>
      <c r="AA27" s="77">
        <f>'②-1Ｇ調達、-2品質ｼｰﾄ'!BP44</f>
        <v>0</v>
      </c>
      <c r="AB27" s="78">
        <f>'②-1Ｇ調達、-2品質ｼｰﾄ'!BT44</f>
        <v>0</v>
      </c>
      <c r="AD27" s="90" t="str">
        <f t="shared" si="4"/>
        <v/>
      </c>
      <c r="AK27" s="241"/>
      <c r="AL27" s="243" t="s">
        <v>335</v>
      </c>
    </row>
    <row r="28" spans="1:51">
      <c r="A28" t="s">
        <v>136</v>
      </c>
      <c r="C28" s="67" t="s">
        <v>152</v>
      </c>
      <c r="D28" s="67" t="s">
        <v>152</v>
      </c>
      <c r="E28" s="67" t="s">
        <v>152</v>
      </c>
      <c r="F28" s="67" t="s">
        <v>152</v>
      </c>
      <c r="G28" s="67" t="s">
        <v>152</v>
      </c>
      <c r="H28" s="67" t="s">
        <v>152</v>
      </c>
      <c r="I28" s="67"/>
      <c r="J28" s="67" t="s">
        <v>152</v>
      </c>
      <c r="K28" s="67"/>
      <c r="L28" s="71"/>
      <c r="M28" s="67"/>
      <c r="N28" s="67"/>
      <c r="O28">
        <v>2.5</v>
      </c>
      <c r="P28">
        <v>0</v>
      </c>
      <c r="Q28">
        <v>2.5</v>
      </c>
      <c r="V28" s="75" t="s">
        <v>139</v>
      </c>
      <c r="W28" t="str">
        <f t="shared" si="5"/>
        <v/>
      </c>
      <c r="Y28" s="77">
        <f>'②-1Ｇ調達、-2品質ｼｰﾄ'!BJ50</f>
        <v>0</v>
      </c>
      <c r="Z28" s="77">
        <f>'②-1Ｇ調達、-2品質ｼｰﾄ'!BM50</f>
        <v>0</v>
      </c>
      <c r="AA28" s="77">
        <f>'②-1Ｇ調達、-2品質ｼｰﾄ'!BP50</f>
        <v>0</v>
      </c>
      <c r="AB28" s="92"/>
      <c r="AD28" s="90" t="str">
        <f t="shared" si="4"/>
        <v/>
      </c>
      <c r="AH28" s="8" t="str">
        <f>IF(W28="","",IF(W28=2,10,IF(W28=1,5,0)))</f>
        <v/>
      </c>
      <c r="AK28" s="241"/>
      <c r="AL28" s="241" t="s">
        <v>336</v>
      </c>
      <c r="AT28" t="s">
        <v>22</v>
      </c>
      <c r="AU28" s="97" t="str">
        <f>IF(AX24="未記入","",IF(AU23="×","C",IF(AV20="A","A",IF(AV20="B","B",IF(AV20="C","C","C")))))</f>
        <v/>
      </c>
    </row>
    <row r="29" spans="1:51">
      <c r="A29" t="s">
        <v>137</v>
      </c>
      <c r="C29" s="67" t="s">
        <v>152</v>
      </c>
      <c r="D29" s="67" t="s">
        <v>152</v>
      </c>
      <c r="E29" s="67" t="s">
        <v>152</v>
      </c>
      <c r="F29" s="67" t="s">
        <v>152</v>
      </c>
      <c r="G29" s="67" t="s">
        <v>152</v>
      </c>
      <c r="H29" s="67" t="s">
        <v>152</v>
      </c>
      <c r="I29" s="67"/>
      <c r="J29" s="67" t="s">
        <v>152</v>
      </c>
      <c r="K29" s="67"/>
      <c r="L29" s="71"/>
      <c r="M29" s="67"/>
      <c r="N29" s="67"/>
      <c r="O29">
        <v>2.5</v>
      </c>
      <c r="P29">
        <v>0</v>
      </c>
      <c r="Q29">
        <v>2.5</v>
      </c>
      <c r="V29" s="75" t="s">
        <v>140</v>
      </c>
      <c r="W29" t="str">
        <f t="shared" si="5"/>
        <v/>
      </c>
      <c r="Y29" s="77">
        <f>'②-1Ｇ調達、-2品質ｼｰﾄ'!BJ56</f>
        <v>0</v>
      </c>
      <c r="Z29" s="77">
        <f>'②-1Ｇ調達、-2品質ｼｰﾄ'!BM56</f>
        <v>0</v>
      </c>
      <c r="AA29" s="77">
        <f>'②-1Ｇ調達、-2品質ｼｰﾄ'!BP56</f>
        <v>0</v>
      </c>
      <c r="AB29" s="78">
        <f>'②-1Ｇ調達、-2品質ｼｰﾄ'!BT56</f>
        <v>0</v>
      </c>
      <c r="AD29" s="90" t="str">
        <f t="shared" si="4"/>
        <v/>
      </c>
      <c r="AE29" s="90" t="str">
        <f>IF(W10="","",SUM(AD24:AD29))</f>
        <v/>
      </c>
      <c r="AF29" s="90" t="str">
        <f>IF(W10="","",SUM(AD25,AD26,AD27,AD28))</f>
        <v/>
      </c>
      <c r="AG29" s="90" t="str">
        <f>IF(W10="","",SUM(AD25,AD26,AD28))</f>
        <v/>
      </c>
      <c r="AH29" s="95" t="str">
        <f>IF(W10="","",SUM(AH28,AH25,AH26))</f>
        <v/>
      </c>
      <c r="AK29" s="241"/>
      <c r="AL29" s="243" t="s">
        <v>337</v>
      </c>
      <c r="AU29" t="s">
        <v>275</v>
      </c>
    </row>
    <row r="30" spans="1:51">
      <c r="A30" t="s">
        <v>138</v>
      </c>
      <c r="C30" s="67" t="s">
        <v>152</v>
      </c>
      <c r="D30" s="67" t="s">
        <v>152</v>
      </c>
      <c r="E30" s="67" t="s">
        <v>152</v>
      </c>
      <c r="F30" s="67" t="s">
        <v>152</v>
      </c>
      <c r="G30" s="67" t="s">
        <v>152</v>
      </c>
      <c r="H30" s="67" t="s">
        <v>152</v>
      </c>
      <c r="I30" s="67"/>
      <c r="J30" s="67" t="s">
        <v>152</v>
      </c>
      <c r="K30" s="67"/>
      <c r="L30" s="71"/>
      <c r="M30" s="67"/>
      <c r="N30" s="67"/>
      <c r="O30">
        <v>2.5</v>
      </c>
      <c r="P30">
        <v>0</v>
      </c>
      <c r="Q30">
        <v>2.5</v>
      </c>
      <c r="V30" t="s">
        <v>196</v>
      </c>
      <c r="W30" t="str">
        <f>IF(Y30=1,2,IF(Z30=1,0,IF(AA30=1,1,IF(AB30=1,3,""))))</f>
        <v/>
      </c>
      <c r="Y30" s="92"/>
      <c r="Z30" s="92"/>
      <c r="AA30" s="92"/>
      <c r="AB30" s="77">
        <f>'②-1Ｇ調達、-2品質ｼｰﾄ'!DF5</f>
        <v>0</v>
      </c>
      <c r="AD30" s="90" t="str">
        <f>IF(W30=3,10,"")</f>
        <v/>
      </c>
      <c r="AE30" s="94"/>
      <c r="AF30" s="94"/>
      <c r="AG30" s="94"/>
      <c r="AU30" t="s">
        <v>323</v>
      </c>
    </row>
    <row r="31" spans="1:51">
      <c r="C31" s="67"/>
      <c r="D31" s="67"/>
      <c r="E31" s="67"/>
      <c r="F31" s="67"/>
      <c r="G31" s="67"/>
      <c r="H31" s="67"/>
      <c r="I31" s="67"/>
      <c r="J31" s="67"/>
      <c r="K31" s="67"/>
      <c r="L31" s="71"/>
      <c r="M31" s="67"/>
      <c r="N31" s="67"/>
      <c r="V31" s="75" t="s">
        <v>135</v>
      </c>
      <c r="W31" t="str">
        <f t="shared" si="5"/>
        <v/>
      </c>
      <c r="Y31" s="77">
        <f>'②-1Ｇ調達、-2品質ｼｰﾄ'!CW8</f>
        <v>0</v>
      </c>
      <c r="Z31" s="77">
        <f>'②-1Ｇ調達、-2品質ｼｰﾄ'!CZ8</f>
        <v>0</v>
      </c>
      <c r="AA31" s="77">
        <f>'②-1Ｇ調達、-2品質ｼｰﾄ'!DC8</f>
        <v>0</v>
      </c>
      <c r="AB31" s="77">
        <f>'②-1Ｇ調達、-2品質ｼｰﾄ'!DF8</f>
        <v>0</v>
      </c>
      <c r="AD31" s="90" t="str">
        <f>IF(W31="","",IF(W31&gt;=1,2.5,0))</f>
        <v/>
      </c>
      <c r="AU31" t="s">
        <v>324</v>
      </c>
    </row>
    <row r="32" spans="1:51">
      <c r="C32" s="67"/>
      <c r="D32" s="67"/>
      <c r="E32" s="67"/>
      <c r="F32" s="67"/>
      <c r="G32" s="67"/>
      <c r="H32" s="67"/>
      <c r="I32" s="67"/>
      <c r="J32" s="67"/>
      <c r="K32" s="67"/>
      <c r="L32" s="71"/>
      <c r="M32" s="67"/>
      <c r="N32" s="67"/>
      <c r="V32" s="75" t="s">
        <v>136</v>
      </c>
      <c r="W32" t="str">
        <f t="shared" si="5"/>
        <v/>
      </c>
      <c r="Y32" s="77">
        <f>'②-1Ｇ調達、-2品質ｼｰﾄ'!CW11</f>
        <v>0</v>
      </c>
      <c r="Z32" s="77">
        <f>'②-1Ｇ調達、-2品質ｼｰﾄ'!CZ11</f>
        <v>0</v>
      </c>
      <c r="AA32" s="77">
        <f>'②-1Ｇ調達、-2品質ｼｰﾄ'!DC11</f>
        <v>0</v>
      </c>
      <c r="AB32" s="77">
        <f>'②-1Ｇ調達、-2品質ｼｰﾄ'!DF11</f>
        <v>0</v>
      </c>
      <c r="AD32" s="90" t="str">
        <f>IF(W32="","",IF(W32&gt;=1,2.5,0))</f>
        <v/>
      </c>
      <c r="AU32" t="s">
        <v>325</v>
      </c>
    </row>
    <row r="33" spans="1:47">
      <c r="C33" s="67"/>
      <c r="D33" s="67"/>
      <c r="E33" s="67"/>
      <c r="F33" s="67"/>
      <c r="G33" s="67"/>
      <c r="H33" s="67"/>
      <c r="I33" s="67"/>
      <c r="J33" s="67"/>
      <c r="K33" s="67"/>
      <c r="L33" s="71"/>
      <c r="M33" s="67"/>
      <c r="N33" s="67"/>
      <c r="V33" s="75" t="s">
        <v>137</v>
      </c>
      <c r="W33" t="str">
        <f t="shared" si="5"/>
        <v/>
      </c>
      <c r="Y33" s="77">
        <f>'②-1Ｇ調達、-2品質ｼｰﾄ'!CW14</f>
        <v>0</v>
      </c>
      <c r="Z33" s="77">
        <f>'②-1Ｇ調達、-2品質ｼｰﾄ'!CZ14</f>
        <v>0</v>
      </c>
      <c r="AA33" s="77">
        <f>'②-1Ｇ調達、-2品質ｼｰﾄ'!DC14</f>
        <v>0</v>
      </c>
      <c r="AB33" s="77">
        <f>'②-1Ｇ調達、-2品質ｼｰﾄ'!DF14</f>
        <v>0</v>
      </c>
      <c r="AD33" s="90" t="str">
        <f>IF(W33="","",IF(W33&gt;=1,2.5,0))</f>
        <v/>
      </c>
      <c r="AU33" t="s">
        <v>326</v>
      </c>
    </row>
    <row r="34" spans="1:47">
      <c r="C34" s="67"/>
      <c r="D34" s="67"/>
      <c r="E34" s="67"/>
      <c r="F34" s="67"/>
      <c r="G34" s="67"/>
      <c r="H34" s="67"/>
      <c r="I34" s="67"/>
      <c r="J34" s="67"/>
      <c r="K34" s="67"/>
      <c r="L34" s="71"/>
      <c r="M34" s="67"/>
      <c r="N34" s="67"/>
      <c r="V34" s="75" t="s">
        <v>138</v>
      </c>
      <c r="W34" t="str">
        <f t="shared" si="5"/>
        <v/>
      </c>
      <c r="Y34" s="77">
        <f>'②-1Ｇ調達、-2品質ｼｰﾄ'!CW17</f>
        <v>0</v>
      </c>
      <c r="Z34" s="77">
        <f>'②-1Ｇ調達、-2品質ｼｰﾄ'!CZ17</f>
        <v>0</v>
      </c>
      <c r="AA34" s="77">
        <f>'②-1Ｇ調達、-2品質ｼｰﾄ'!DC17</f>
        <v>0</v>
      </c>
      <c r="AB34" s="77">
        <f>'②-1Ｇ調達、-2品質ｼｰﾄ'!DF17</f>
        <v>0</v>
      </c>
      <c r="AD34" s="90" t="str">
        <f>IF(W34="","",IF(W34&gt;=1,2.5,0))</f>
        <v/>
      </c>
      <c r="AE34" s="90" t="str">
        <f>IF(W10="","",SUM(AD31:AD34))</f>
        <v/>
      </c>
      <c r="AF34" s="90" t="str">
        <f>IF(W10="","",SUM(AD31:AD34))</f>
        <v/>
      </c>
    </row>
    <row r="35" spans="1:47">
      <c r="C35" s="67"/>
      <c r="D35" s="67"/>
      <c r="E35" s="67"/>
      <c r="F35" s="67"/>
      <c r="G35" s="67"/>
      <c r="H35" s="67"/>
      <c r="I35" s="67"/>
      <c r="J35" s="67"/>
      <c r="K35" s="67"/>
      <c r="L35" s="71"/>
      <c r="M35" s="67"/>
      <c r="N35" s="67"/>
      <c r="V35" s="75"/>
      <c r="Y35" s="190"/>
      <c r="Z35" s="190"/>
      <c r="AA35" s="190"/>
      <c r="AB35" s="190"/>
      <c r="AD35" s="94"/>
      <c r="AE35" s="94"/>
      <c r="AF35" s="94"/>
    </row>
    <row r="36" spans="1:47">
      <c r="C36" s="67"/>
      <c r="D36" s="67"/>
      <c r="E36" s="67"/>
      <c r="F36" s="67"/>
      <c r="G36" s="67"/>
      <c r="H36" s="67"/>
      <c r="I36" s="67"/>
      <c r="J36" s="67"/>
      <c r="K36" s="67"/>
      <c r="L36" s="71"/>
      <c r="M36" s="67"/>
      <c r="N36" s="67"/>
      <c r="V36" s="75"/>
      <c r="Y36" s="178"/>
      <c r="Z36" s="178"/>
      <c r="AA36" s="178"/>
      <c r="AB36" s="178"/>
      <c r="AD36" s="94"/>
      <c r="AE36" s="94"/>
      <c r="AF36" s="94"/>
    </row>
    <row r="37" spans="1:47">
      <c r="A37" s="47" t="s">
        <v>145</v>
      </c>
      <c r="C37" s="67" t="s">
        <v>152</v>
      </c>
      <c r="D37" s="67" t="s">
        <v>152</v>
      </c>
      <c r="E37" s="67" t="s">
        <v>152</v>
      </c>
      <c r="F37" s="67" t="s">
        <v>152</v>
      </c>
      <c r="G37" s="67" t="s">
        <v>152</v>
      </c>
      <c r="H37" s="67" t="s">
        <v>152</v>
      </c>
      <c r="I37" s="69" t="s">
        <v>153</v>
      </c>
      <c r="J37" s="67" t="s">
        <v>152</v>
      </c>
      <c r="K37" s="69" t="s">
        <v>153</v>
      </c>
      <c r="L37" s="72" t="s">
        <v>153</v>
      </c>
      <c r="M37" s="69" t="s">
        <v>153</v>
      </c>
      <c r="N37" s="69" t="s">
        <v>153</v>
      </c>
      <c r="O37" s="145">
        <v>5</v>
      </c>
      <c r="P37">
        <v>0</v>
      </c>
      <c r="Q37" s="145">
        <v>3</v>
      </c>
      <c r="R37">
        <v>5</v>
      </c>
      <c r="V37" s="75"/>
      <c r="Y37" s="178"/>
      <c r="Z37" s="178"/>
      <c r="AA37" s="178"/>
      <c r="AB37" s="178"/>
      <c r="AD37" s="94"/>
      <c r="AE37" s="94"/>
      <c r="AF37" s="94"/>
    </row>
    <row r="38" spans="1:47">
      <c r="A38" s="47" t="s">
        <v>146</v>
      </c>
      <c r="C38" s="70" t="s">
        <v>152</v>
      </c>
      <c r="D38" s="70" t="s">
        <v>152</v>
      </c>
      <c r="E38" s="70" t="s">
        <v>152</v>
      </c>
      <c r="F38" s="70" t="s">
        <v>152</v>
      </c>
      <c r="G38" s="144" t="s">
        <v>152</v>
      </c>
      <c r="H38" s="144" t="s">
        <v>152</v>
      </c>
      <c r="I38" s="69" t="s">
        <v>153</v>
      </c>
      <c r="J38" s="67" t="s">
        <v>152</v>
      </c>
      <c r="K38" s="69" t="s">
        <v>153</v>
      </c>
      <c r="L38" s="72" t="s">
        <v>153</v>
      </c>
      <c r="M38" s="69" t="s">
        <v>153</v>
      </c>
      <c r="N38" s="69" t="s">
        <v>153</v>
      </c>
      <c r="O38" s="145">
        <v>5</v>
      </c>
      <c r="P38">
        <v>0</v>
      </c>
      <c r="R38">
        <v>5</v>
      </c>
      <c r="V38" s="75"/>
      <c r="Y38" s="178"/>
      <c r="Z38" s="178"/>
      <c r="AA38" s="178"/>
      <c r="AB38" s="178"/>
      <c r="AD38" s="94"/>
      <c r="AE38" s="94"/>
      <c r="AF38" s="94"/>
    </row>
    <row r="39" spans="1:47">
      <c r="A39" s="47" t="s">
        <v>147</v>
      </c>
      <c r="C39" s="70" t="s">
        <v>152</v>
      </c>
      <c r="D39" s="70" t="s">
        <v>152</v>
      </c>
      <c r="E39" s="70" t="s">
        <v>152</v>
      </c>
      <c r="F39" s="70" t="s">
        <v>152</v>
      </c>
      <c r="G39" s="144" t="s">
        <v>152</v>
      </c>
      <c r="H39" s="144" t="s">
        <v>152</v>
      </c>
      <c r="I39" s="69" t="s">
        <v>153</v>
      </c>
      <c r="J39" s="67" t="s">
        <v>152</v>
      </c>
      <c r="K39" s="69" t="s">
        <v>153</v>
      </c>
      <c r="L39" s="72" t="s">
        <v>153</v>
      </c>
      <c r="M39" s="69" t="s">
        <v>153</v>
      </c>
      <c r="N39" s="69" t="s">
        <v>153</v>
      </c>
      <c r="O39" s="145">
        <v>5</v>
      </c>
      <c r="P39">
        <v>0</v>
      </c>
      <c r="R39">
        <v>5</v>
      </c>
      <c r="V39" s="75"/>
      <c r="Y39" s="178"/>
      <c r="Z39" s="178"/>
      <c r="AA39" s="178"/>
      <c r="AB39" s="178"/>
      <c r="AD39" s="94"/>
      <c r="AE39" s="94"/>
      <c r="AF39" s="94"/>
    </row>
    <row r="40" spans="1:47">
      <c r="A40" t="s">
        <v>267</v>
      </c>
      <c r="C40" s="67" t="s">
        <v>268</v>
      </c>
      <c r="D40" s="67" t="s">
        <v>268</v>
      </c>
      <c r="E40" s="67" t="s">
        <v>268</v>
      </c>
      <c r="F40" s="67" t="s">
        <v>268</v>
      </c>
      <c r="G40" s="67" t="s">
        <v>268</v>
      </c>
      <c r="H40" s="67" t="s">
        <v>268</v>
      </c>
      <c r="I40" s="67" t="s">
        <v>269</v>
      </c>
      <c r="J40" s="67" t="s">
        <v>268</v>
      </c>
      <c r="K40" s="67" t="s">
        <v>269</v>
      </c>
      <c r="L40" s="71" t="s">
        <v>269</v>
      </c>
      <c r="M40" s="67" t="s">
        <v>269</v>
      </c>
      <c r="N40" s="67" t="s">
        <v>269</v>
      </c>
      <c r="O40" s="145">
        <v>5</v>
      </c>
      <c r="P40" s="145">
        <v>0</v>
      </c>
      <c r="R40">
        <v>5</v>
      </c>
      <c r="V40" s="75"/>
      <c r="Y40" s="191"/>
      <c r="Z40" s="191"/>
      <c r="AA40" s="191"/>
      <c r="AB40" s="191"/>
      <c r="AD40" s="94"/>
      <c r="AE40" s="94"/>
      <c r="AF40" s="94"/>
    </row>
    <row r="41" spans="1:47">
      <c r="A41" t="s">
        <v>158</v>
      </c>
      <c r="C41">
        <v>100</v>
      </c>
      <c r="D41">
        <v>90</v>
      </c>
      <c r="E41">
        <v>100</v>
      </c>
      <c r="F41">
        <v>90</v>
      </c>
      <c r="G41">
        <v>100</v>
      </c>
      <c r="H41">
        <v>90</v>
      </c>
      <c r="I41">
        <v>55</v>
      </c>
      <c r="J41">
        <v>100</v>
      </c>
      <c r="K41">
        <v>55</v>
      </c>
      <c r="L41" s="73">
        <v>55</v>
      </c>
      <c r="M41">
        <v>55</v>
      </c>
      <c r="N41">
        <v>55</v>
      </c>
      <c r="R41">
        <f>SUM(R19,R22,R24,R26,R37,R38,R39,R40)</f>
        <v>45</v>
      </c>
      <c r="V41" s="76" t="s">
        <v>145</v>
      </c>
      <c r="W41" t="str">
        <f t="shared" si="5"/>
        <v/>
      </c>
      <c r="Y41" s="77">
        <f>'②-1Ｇ調達、-2品質ｼｰﾄ'!CW20</f>
        <v>0</v>
      </c>
      <c r="Z41" s="77">
        <f>'②-1Ｇ調達、-2品質ｼｰﾄ'!CZ20</f>
        <v>0</v>
      </c>
      <c r="AA41" s="77">
        <f>'②-1Ｇ調達、-2品質ｼｰﾄ'!DC20</f>
        <v>0</v>
      </c>
      <c r="AB41" s="77">
        <f>'②-1Ｇ調達、-2品質ｼｰﾄ'!DF20</f>
        <v>0</v>
      </c>
      <c r="AD41" s="90" t="str">
        <f>IF(W41=2,5,IF(W41=1,3,IF(W41=3,5,IF(W41="","",0))))</f>
        <v/>
      </c>
      <c r="AE41" s="90" t="str">
        <f>AD41</f>
        <v/>
      </c>
      <c r="AF41" s="90" t="str">
        <f>AD41</f>
        <v/>
      </c>
    </row>
    <row r="42" spans="1:47">
      <c r="I42" s="8"/>
      <c r="K42" s="8"/>
      <c r="L42" s="8"/>
      <c r="M42" s="8"/>
      <c r="N42" s="8"/>
      <c r="V42" s="76" t="s">
        <v>146</v>
      </c>
      <c r="W42" t="str">
        <f t="shared" si="5"/>
        <v/>
      </c>
      <c r="Y42" s="77">
        <f>'②-1Ｇ調達、-2品質ｼｰﾄ'!CZ26</f>
        <v>0</v>
      </c>
      <c r="Z42" s="77">
        <f>'②-1Ｇ調達、-2品質ｼｰﾄ'!DC26</f>
        <v>0</v>
      </c>
      <c r="AA42" s="92"/>
      <c r="AB42" s="77">
        <f>'②-1Ｇ調達、-2品質ｼｰﾄ'!DF26</f>
        <v>0</v>
      </c>
      <c r="AD42" s="90" t="str">
        <f>IF(W42=2,5,IF(W42=3,5,IF(W42="","",0)))</f>
        <v/>
      </c>
    </row>
    <row r="43" spans="1:47">
      <c r="C43" s="68" t="s">
        <v>173</v>
      </c>
      <c r="D43" s="68"/>
      <c r="E43" s="68"/>
      <c r="F43" s="68"/>
      <c r="G43" s="68"/>
      <c r="H43" s="68"/>
      <c r="I43" s="68"/>
      <c r="J43" s="68"/>
      <c r="K43" s="68"/>
      <c r="L43" s="68" t="s">
        <v>174</v>
      </c>
      <c r="M43" s="68"/>
      <c r="N43" s="68"/>
      <c r="O43" s="68"/>
      <c r="P43" s="68"/>
      <c r="Q43" s="68"/>
      <c r="R43" s="68"/>
      <c r="S43" s="68"/>
      <c r="T43" s="68"/>
      <c r="V43" s="76" t="s">
        <v>147</v>
      </c>
      <c r="W43" t="str">
        <f t="shared" si="5"/>
        <v/>
      </c>
      <c r="Y43" s="77">
        <f>'②-1Ｇ調達、-2品質ｼｰﾄ'!CZ29</f>
        <v>0</v>
      </c>
      <c r="Z43" s="77">
        <f>'②-1Ｇ調達、-2品質ｼｰﾄ'!DC29</f>
        <v>0</v>
      </c>
      <c r="AA43" s="92"/>
      <c r="AB43" s="77">
        <f>'②-1Ｇ調達、-2品質ｼｰﾄ'!DF29</f>
        <v>0</v>
      </c>
      <c r="AD43" s="90" t="str">
        <f>IF(W43=2,5,IF(W43=3,5,IF(W43="","",0)))</f>
        <v/>
      </c>
      <c r="AE43" s="90" t="str">
        <f>IF(W10="","",SUM(AD42:AD44))</f>
        <v/>
      </c>
      <c r="AF43" s="90" t="str">
        <f>IF(W10="","",SUM(AD42:AD44))</f>
        <v/>
      </c>
    </row>
    <row r="44" spans="1:47">
      <c r="A44" s="67" t="s">
        <v>163</v>
      </c>
      <c r="B44" t="s">
        <v>175</v>
      </c>
      <c r="C44" t="s">
        <v>176</v>
      </c>
      <c r="L44" t="s">
        <v>249</v>
      </c>
      <c r="V44" s="76" t="s">
        <v>40</v>
      </c>
      <c r="W44" t="str">
        <f t="shared" si="5"/>
        <v/>
      </c>
      <c r="Y44" s="77">
        <f>'②-1Ｇ調達、-2品質ｼｰﾄ'!CZ32</f>
        <v>0</v>
      </c>
      <c r="Z44" s="77">
        <f>'②-1Ｇ調達、-2品質ｼｰﾄ'!DC32</f>
        <v>0</v>
      </c>
      <c r="AA44" s="92"/>
      <c r="AB44" s="77">
        <f>'②-1Ｇ調達、-2品質ｼｰﾄ'!DF32</f>
        <v>0</v>
      </c>
      <c r="AD44" s="90" t="str">
        <f>IF(W44=2,5,IF(W44=3,5,IF(W44="","",0)))</f>
        <v/>
      </c>
      <c r="AE44" s="90"/>
      <c r="AF44" s="90"/>
    </row>
    <row r="45" spans="1:47">
      <c r="A45" s="67"/>
      <c r="B45" t="s">
        <v>177</v>
      </c>
      <c r="C45" t="s">
        <v>178</v>
      </c>
      <c r="G45" s="8"/>
      <c r="W45" t="s">
        <v>222</v>
      </c>
    </row>
    <row r="46" spans="1:47">
      <c r="A46" s="67"/>
      <c r="B46" s="505" t="s">
        <v>31</v>
      </c>
      <c r="C46" t="s">
        <v>179</v>
      </c>
      <c r="L46" t="s">
        <v>178</v>
      </c>
      <c r="P46" s="8"/>
      <c r="W46" t="s">
        <v>221</v>
      </c>
    </row>
    <row r="47" spans="1:47">
      <c r="A47" s="67"/>
      <c r="B47" s="505"/>
      <c r="C47" s="145"/>
      <c r="D47" s="145"/>
      <c r="E47" s="145"/>
      <c r="P47" s="8"/>
      <c r="W47" t="s">
        <v>219</v>
      </c>
    </row>
    <row r="48" spans="1:47">
      <c r="A48" s="67"/>
      <c r="B48" t="s">
        <v>180</v>
      </c>
      <c r="C48" t="s">
        <v>178</v>
      </c>
      <c r="G48" s="8"/>
      <c r="W48" t="s">
        <v>220</v>
      </c>
    </row>
    <row r="49" spans="1:31">
      <c r="A49" s="67" t="s">
        <v>181</v>
      </c>
      <c r="B49" t="s">
        <v>175</v>
      </c>
      <c r="C49" t="s">
        <v>182</v>
      </c>
      <c r="L49" t="s">
        <v>183</v>
      </c>
      <c r="AB49" t="s">
        <v>211</v>
      </c>
    </row>
    <row r="50" spans="1:31">
      <c r="B50" t="s">
        <v>177</v>
      </c>
      <c r="C50" t="s">
        <v>184</v>
      </c>
      <c r="G50" s="8"/>
      <c r="X50" s="67" t="s">
        <v>208</v>
      </c>
      <c r="Y50" t="s">
        <v>218</v>
      </c>
      <c r="Z50" t="s">
        <v>209</v>
      </c>
      <c r="AA50" t="s">
        <v>210</v>
      </c>
      <c r="AB50" s="67">
        <v>1</v>
      </c>
      <c r="AC50" s="67">
        <v>2</v>
      </c>
      <c r="AD50" s="67">
        <v>3</v>
      </c>
      <c r="AE50" s="67" t="s">
        <v>217</v>
      </c>
    </row>
    <row r="51" spans="1:31">
      <c r="B51" s="505" t="s">
        <v>31</v>
      </c>
      <c r="C51" t="s">
        <v>185</v>
      </c>
      <c r="L51" t="s">
        <v>184</v>
      </c>
      <c r="P51" s="8"/>
      <c r="V51" s="75" t="s">
        <v>214</v>
      </c>
      <c r="W51" s="89">
        <v>1</v>
      </c>
      <c r="X51" t="str">
        <f t="shared" ref="X51:X57" si="6">IF($W$10="","",SUM(Z51:AD51))</f>
        <v/>
      </c>
      <c r="Y51" s="96" t="str">
        <f>IF(W$10="","",IF(AND(X51&gt;=80,AE51="○"),"A",IF(AND(X51&gt;=50,AE51="○"),"B","C")))</f>
        <v/>
      </c>
      <c r="Z51" t="str">
        <f>IF(W$10=2,40,AE$19)</f>
        <v/>
      </c>
      <c r="AA51" t="str">
        <f>AE$29</f>
        <v/>
      </c>
      <c r="AB51" t="str">
        <f>IF(W$30=3,10,AE$34)</f>
        <v/>
      </c>
      <c r="AC51" t="str">
        <f>AE$41</f>
        <v/>
      </c>
      <c r="AD51" t="str">
        <f>AE$43</f>
        <v/>
      </c>
      <c r="AE51" s="90" t="str">
        <f>IF(W$10="","",IF(AND(W$42=2,W$43=2),"○",IF(AND(W$42=3,W$43=3),"非該当","×")))</f>
        <v/>
      </c>
    </row>
    <row r="52" spans="1:31">
      <c r="B52" s="505"/>
      <c r="C52" s="145"/>
      <c r="D52" s="145"/>
      <c r="E52" s="145"/>
      <c r="P52" s="8"/>
      <c r="V52" s="75" t="s">
        <v>214</v>
      </c>
      <c r="W52" s="89">
        <v>2</v>
      </c>
      <c r="X52" t="str">
        <f t="shared" si="6"/>
        <v/>
      </c>
      <c r="Y52" s="96" t="str">
        <f>IF(W$10="","",IF(AND(X52&gt;=72,AE52="○"),"A",IF(AND(X52&gt;=45,AE52="○"),"B","C")))</f>
        <v/>
      </c>
      <c r="Z52" t="str">
        <f>IF(W$10=2,40,AF$19)</f>
        <v/>
      </c>
      <c r="AA52" t="str">
        <f>AF$29</f>
        <v/>
      </c>
      <c r="AB52" t="str">
        <f>IF(W$30=3,10,AF$34)</f>
        <v/>
      </c>
      <c r="AC52" t="str">
        <f>AF$41</f>
        <v/>
      </c>
      <c r="AD52" t="str">
        <f>AF$43</f>
        <v/>
      </c>
      <c r="AE52" s="90" t="str">
        <f>IF(W$10="","",IF(AND(W$42=2,W$43=2),"○",IF(AND(W$42=3,W$43=3),"非該当","×")))</f>
        <v/>
      </c>
    </row>
    <row r="53" spans="1:31">
      <c r="B53" t="s">
        <v>180</v>
      </c>
      <c r="C53" t="s">
        <v>184</v>
      </c>
      <c r="G53" s="8"/>
      <c r="V53" s="75" t="s">
        <v>23</v>
      </c>
      <c r="W53" s="89">
        <v>1</v>
      </c>
      <c r="X53" t="str">
        <f t="shared" si="6"/>
        <v/>
      </c>
      <c r="Y53" s="96" t="str">
        <f>IF(W$10="","",IF(AND(X53&gt;=80,AE53="○"),"A",IF(AND(X53&gt;=50,AE53="○"),"B","C")))</f>
        <v/>
      </c>
      <c r="Z53" t="str">
        <f>IF(W$10=2,40,AE$19)</f>
        <v/>
      </c>
      <c r="AA53" t="str">
        <f>AE$29</f>
        <v/>
      </c>
      <c r="AB53" t="str">
        <f>IF(W$30=3,10,AE$34)</f>
        <v/>
      </c>
      <c r="AC53" t="str">
        <f>AE$41</f>
        <v/>
      </c>
      <c r="AD53" t="str">
        <f>AE$43</f>
        <v/>
      </c>
      <c r="AE53" s="90" t="str">
        <f>IF(W$10="","",IF(AND(W$42=2,W$43=2),"○",IF(AND(W$42=3,W$43=3),"非該当","×")))</f>
        <v/>
      </c>
    </row>
    <row r="54" spans="1:31">
      <c r="G54" s="8"/>
      <c r="V54" s="75" t="s">
        <v>23</v>
      </c>
      <c r="W54" s="89">
        <v>2</v>
      </c>
      <c r="X54" t="str">
        <f t="shared" si="6"/>
        <v/>
      </c>
      <c r="Y54" s="96" t="str">
        <f>IF(W$10="","",IF(AND(X54&gt;=72,AE54="○"),"A",IF(AND(X54&gt;=45,AE54="○"),"B","C")))</f>
        <v/>
      </c>
      <c r="Z54" t="str">
        <f>IF(W$10=2,40,AF$19)</f>
        <v/>
      </c>
      <c r="AA54" t="str">
        <f>AF$29</f>
        <v/>
      </c>
      <c r="AB54" t="str">
        <f>IF(W$30=3,10,AF$34)</f>
        <v/>
      </c>
      <c r="AC54" t="str">
        <f>AF$41</f>
        <v/>
      </c>
      <c r="AD54" t="str">
        <f>AF$43</f>
        <v/>
      </c>
      <c r="AE54" s="90" t="str">
        <f>IF(W$10="","",IF(AND(W$42=2,W$43=2),"○",IF(AND(W$42=3,W$43=3),"非該当","×")))</f>
        <v/>
      </c>
    </row>
    <row r="55" spans="1:31">
      <c r="G55" s="8"/>
      <c r="V55" s="75" t="s">
        <v>216</v>
      </c>
      <c r="W55" s="89">
        <v>0</v>
      </c>
      <c r="X55" t="str">
        <f t="shared" si="6"/>
        <v/>
      </c>
      <c r="Y55" s="96" t="str">
        <f>IF(W10="","",IF(X55&gt;=44,"A",IF(X55&gt;=28,"B","C")))</f>
        <v/>
      </c>
      <c r="Z55" t="str">
        <f>IF(W10=2,40,AG19)</f>
        <v/>
      </c>
      <c r="AA55" t="str">
        <f>AG29</f>
        <v/>
      </c>
    </row>
    <row r="56" spans="1:31">
      <c r="A56" s="67" t="s">
        <v>107</v>
      </c>
      <c r="C56" t="s">
        <v>108</v>
      </c>
      <c r="I56" s="145"/>
      <c r="V56" s="75" t="s">
        <v>215</v>
      </c>
      <c r="W56" s="89">
        <v>1</v>
      </c>
      <c r="X56" t="str">
        <f t="shared" si="6"/>
        <v/>
      </c>
      <c r="Y56" s="96" t="str">
        <f>IF(W10="","",IF(X56&gt;=80,"A",IF(X56&gt;=50,"B","C")))</f>
        <v/>
      </c>
      <c r="Z56" t="str">
        <f>IF(W10=2,40,AE19)</f>
        <v/>
      </c>
      <c r="AA56" t="str">
        <f>AE29</f>
        <v/>
      </c>
      <c r="AB56" t="str">
        <f>IF(W30=3,10,AE34)</f>
        <v/>
      </c>
      <c r="AC56" t="str">
        <f>AE41</f>
        <v/>
      </c>
      <c r="AD56" t="str">
        <f>AE43</f>
        <v/>
      </c>
    </row>
    <row r="57" spans="1:31">
      <c r="V57" s="75" t="s">
        <v>215</v>
      </c>
      <c r="W57" s="89">
        <v>2</v>
      </c>
      <c r="X57" t="str">
        <f t="shared" si="6"/>
        <v/>
      </c>
      <c r="Y57" s="96" t="str">
        <f>IF(W10="","",IF(X57&gt;=44,"A",IF(X57&gt;=28,"B","C")))</f>
        <v/>
      </c>
      <c r="Z57" t="str">
        <f>IF(W10=2,40,AG19)</f>
        <v/>
      </c>
      <c r="AA57" t="str">
        <f>AG29</f>
        <v/>
      </c>
    </row>
    <row r="58" spans="1:31">
      <c r="A58" s="240" t="s">
        <v>331</v>
      </c>
      <c r="V58" s="184"/>
      <c r="W58" s="185"/>
      <c r="X58" s="94"/>
      <c r="Y58" s="144"/>
      <c r="Z58" t="str">
        <f>IF(W10=2,40,AH19)</f>
        <v/>
      </c>
      <c r="AA58" t="str">
        <f>AH29</f>
        <v/>
      </c>
    </row>
    <row r="59" spans="1:31">
      <c r="A59" s="240" t="s">
        <v>332</v>
      </c>
      <c r="V59" s="75"/>
      <c r="W59" s="75"/>
    </row>
    <row r="60" spans="1:31">
      <c r="V60" s="75"/>
      <c r="W60" s="75"/>
    </row>
    <row r="61" spans="1:31">
      <c r="V61" s="75"/>
      <c r="W61" s="75"/>
    </row>
    <row r="62" spans="1:31">
      <c r="V62" s="75"/>
      <c r="W62" s="75"/>
    </row>
  </sheetData>
  <sheetProtection sheet="1" objects="1" scenarios="1"/>
  <mergeCells count="2">
    <mergeCell ref="B46:B47"/>
    <mergeCell ref="B51:B52"/>
  </mergeCells>
  <phoneticPr fontId="4"/>
  <pageMargins left="0.75" right="0.75" top="1" bottom="1" header="0.51200000000000001" footer="0.51200000000000001"/>
  <pageSetup paperSize="9" orientation="portrait" horizontalDpi="300" verticalDpi="300" r:id="rId1"/>
  <headerFooter alignWithMargins="0"/>
  <ignoredErrors>
    <ignoredError sqref="Y52:AD5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81"/>
  <sheetViews>
    <sheetView topLeftCell="A13" workbookViewId="0">
      <selection activeCell="AJ82" sqref="AJ82"/>
    </sheetView>
  </sheetViews>
  <sheetFormatPr defaultRowHeight="13.5"/>
  <cols>
    <col min="1" max="38" width="2.625" customWidth="1"/>
    <col min="39" max="39" width="8.25" hidden="1" customWidth="1"/>
  </cols>
  <sheetData>
    <row r="1" spans="1:37" ht="20.100000000000001" customHeight="1">
      <c r="B1" s="1"/>
      <c r="C1" s="1"/>
      <c r="D1" s="1"/>
      <c r="E1" s="1"/>
      <c r="F1" s="1"/>
      <c r="G1" s="1"/>
      <c r="H1" s="1"/>
      <c r="I1" s="1"/>
      <c r="J1" s="1"/>
      <c r="K1" s="1"/>
      <c r="L1" s="1"/>
      <c r="M1" s="1"/>
      <c r="N1" s="1"/>
      <c r="O1" s="1"/>
      <c r="P1" s="1"/>
      <c r="Q1" s="1"/>
      <c r="R1" s="1"/>
      <c r="S1" s="1"/>
      <c r="T1" s="1"/>
      <c r="U1" s="1"/>
      <c r="V1" s="1"/>
      <c r="W1" s="1"/>
      <c r="X1" s="1"/>
      <c r="Y1" s="1"/>
      <c r="Z1" s="1"/>
      <c r="AA1" s="600" t="s">
        <v>46</v>
      </c>
      <c r="AB1" s="601"/>
      <c r="AC1" s="597" t="str">
        <f>IF('②-1Ｇ調達、-2品質ｼｰﾄ'!W2="","",'②-1Ｇ調達、-2品質ｼｰﾄ'!W2)</f>
        <v/>
      </c>
      <c r="AD1" s="598"/>
      <c r="AE1" s="598"/>
      <c r="AF1" s="598"/>
      <c r="AG1" s="599"/>
      <c r="AH1" s="595" t="s">
        <v>29</v>
      </c>
      <c r="AI1" s="596"/>
      <c r="AJ1" s="593" t="str">
        <f>IF(採点!AU1="","",採点!AU1)</f>
        <v/>
      </c>
      <c r="AK1" s="594"/>
    </row>
    <row r="2" spans="1:37" ht="14.25" customHeight="1">
      <c r="A2" s="31"/>
      <c r="B2" s="1"/>
      <c r="C2" s="1"/>
      <c r="D2" s="1"/>
      <c r="E2" s="1"/>
      <c r="F2" s="1"/>
      <c r="G2" s="1"/>
      <c r="H2" s="1"/>
      <c r="I2" s="1"/>
      <c r="J2" s="1"/>
      <c r="K2" s="1"/>
      <c r="L2" s="1"/>
      <c r="M2" s="1"/>
      <c r="N2" s="1"/>
      <c r="O2" s="1"/>
      <c r="P2" s="1"/>
      <c r="Q2" s="1"/>
      <c r="R2" s="1"/>
      <c r="S2" s="1"/>
      <c r="T2" s="1"/>
      <c r="U2" s="1"/>
      <c r="V2" s="1"/>
      <c r="W2" s="1"/>
      <c r="X2" s="1"/>
      <c r="Y2" s="1"/>
      <c r="Z2" s="1"/>
      <c r="AA2" s="1"/>
      <c r="AB2" s="1"/>
      <c r="AC2" s="1"/>
      <c r="AD2" s="1"/>
      <c r="AK2" s="1"/>
    </row>
    <row r="3" spans="1:37" ht="15" customHeight="1">
      <c r="A3" s="3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K3" s="1"/>
    </row>
    <row r="4" spans="1:37" ht="15" customHeight="1">
      <c r="A4" s="3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K4" s="1"/>
    </row>
    <row r="5" spans="1:37" ht="9" customHeight="1">
      <c r="A5" s="3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K5" s="1"/>
    </row>
    <row r="6" spans="1:37" ht="3.75" customHeight="1">
      <c r="A6" s="31"/>
      <c r="B6" s="543" t="s">
        <v>50</v>
      </c>
      <c r="C6" s="569"/>
      <c r="D6" s="569"/>
      <c r="E6" s="559" t="s">
        <v>317</v>
      </c>
      <c r="F6" s="560"/>
      <c r="G6" s="560"/>
      <c r="H6" s="560"/>
      <c r="I6" s="560"/>
      <c r="J6" s="560"/>
      <c r="K6" s="560"/>
      <c r="L6" s="560"/>
      <c r="M6" s="560"/>
      <c r="N6" s="560"/>
      <c r="O6" s="560"/>
      <c r="P6" s="560"/>
      <c r="Q6" s="560"/>
      <c r="R6" s="561"/>
      <c r="S6" s="543" t="s">
        <v>51</v>
      </c>
      <c r="T6" s="569"/>
      <c r="U6" s="569"/>
      <c r="V6" s="559"/>
      <c r="W6" s="560"/>
      <c r="X6" s="560"/>
      <c r="Y6" s="560"/>
      <c r="Z6" s="560"/>
      <c r="AA6" s="560"/>
      <c r="AB6" s="560"/>
      <c r="AC6" s="560"/>
      <c r="AD6" s="560"/>
      <c r="AE6" s="560"/>
      <c r="AF6" s="560"/>
      <c r="AG6" s="560"/>
      <c r="AH6" s="560"/>
      <c r="AI6" s="561"/>
      <c r="AK6" s="1"/>
    </row>
    <row r="7" spans="1:37" ht="18" customHeight="1">
      <c r="A7" s="31"/>
      <c r="B7" s="569"/>
      <c r="C7" s="569"/>
      <c r="D7" s="569"/>
      <c r="E7" s="562"/>
      <c r="F7" s="563"/>
      <c r="G7" s="563"/>
      <c r="H7" s="563"/>
      <c r="I7" s="563"/>
      <c r="J7" s="563"/>
      <c r="K7" s="563"/>
      <c r="L7" s="563"/>
      <c r="M7" s="563"/>
      <c r="N7" s="563"/>
      <c r="O7" s="563"/>
      <c r="P7" s="563"/>
      <c r="Q7" s="563"/>
      <c r="R7" s="564"/>
      <c r="S7" s="569"/>
      <c r="T7" s="569"/>
      <c r="U7" s="569"/>
      <c r="V7" s="562"/>
      <c r="W7" s="563"/>
      <c r="X7" s="563"/>
      <c r="Y7" s="563"/>
      <c r="Z7" s="563"/>
      <c r="AA7" s="563"/>
      <c r="AB7" s="563"/>
      <c r="AC7" s="563"/>
      <c r="AD7" s="563"/>
      <c r="AE7" s="563"/>
      <c r="AF7" s="563"/>
      <c r="AG7" s="563"/>
      <c r="AH7" s="563"/>
      <c r="AI7" s="564"/>
      <c r="AK7" s="1"/>
    </row>
    <row r="8" spans="1:37" ht="3.75" customHeight="1">
      <c r="A8" s="31"/>
      <c r="B8" s="569"/>
      <c r="C8" s="569"/>
      <c r="D8" s="569"/>
      <c r="E8" s="565"/>
      <c r="F8" s="566"/>
      <c r="G8" s="566"/>
      <c r="H8" s="566"/>
      <c r="I8" s="566"/>
      <c r="J8" s="566"/>
      <c r="K8" s="566"/>
      <c r="L8" s="566"/>
      <c r="M8" s="566"/>
      <c r="N8" s="566"/>
      <c r="O8" s="566"/>
      <c r="P8" s="566"/>
      <c r="Q8" s="566"/>
      <c r="R8" s="567"/>
      <c r="S8" s="569"/>
      <c r="T8" s="569"/>
      <c r="U8" s="569"/>
      <c r="V8" s="565"/>
      <c r="W8" s="566"/>
      <c r="X8" s="566"/>
      <c r="Y8" s="566"/>
      <c r="Z8" s="566"/>
      <c r="AA8" s="566"/>
      <c r="AB8" s="566"/>
      <c r="AC8" s="566"/>
      <c r="AD8" s="566"/>
      <c r="AE8" s="566"/>
      <c r="AF8" s="566"/>
      <c r="AG8" s="566"/>
      <c r="AH8" s="566"/>
      <c r="AI8" s="567"/>
      <c r="AK8" s="1"/>
    </row>
    <row r="9" spans="1:37" ht="3.75" customHeight="1">
      <c r="A9" s="31"/>
      <c r="B9" s="543" t="s">
        <v>53</v>
      </c>
      <c r="C9" s="543"/>
      <c r="D9" s="543"/>
      <c r="E9" s="559"/>
      <c r="F9" s="560"/>
      <c r="G9" s="560"/>
      <c r="H9" s="560"/>
      <c r="I9" s="560"/>
      <c r="J9" s="560"/>
      <c r="K9" s="560"/>
      <c r="L9" s="560"/>
      <c r="M9" s="560"/>
      <c r="N9" s="560"/>
      <c r="O9" s="560"/>
      <c r="P9" s="560"/>
      <c r="Q9" s="560"/>
      <c r="R9" s="561"/>
      <c r="S9" s="543" t="s">
        <v>54</v>
      </c>
      <c r="T9" s="543"/>
      <c r="U9" s="543"/>
      <c r="V9" s="559"/>
      <c r="W9" s="560"/>
      <c r="X9" s="560"/>
      <c r="Y9" s="560"/>
      <c r="Z9" s="560"/>
      <c r="AA9" s="560"/>
      <c r="AB9" s="560"/>
      <c r="AC9" s="561"/>
      <c r="AD9" s="543" t="s">
        <v>55</v>
      </c>
      <c r="AE9" s="543"/>
      <c r="AF9" s="559"/>
      <c r="AG9" s="560"/>
      <c r="AH9" s="560"/>
      <c r="AI9" s="561"/>
      <c r="AK9" s="1"/>
    </row>
    <row r="10" spans="1:37" ht="18" customHeight="1">
      <c r="A10" s="31"/>
      <c r="B10" s="543"/>
      <c r="C10" s="543"/>
      <c r="D10" s="543"/>
      <c r="E10" s="562"/>
      <c r="F10" s="563"/>
      <c r="G10" s="563"/>
      <c r="H10" s="563"/>
      <c r="I10" s="563"/>
      <c r="J10" s="563"/>
      <c r="K10" s="563"/>
      <c r="L10" s="563"/>
      <c r="M10" s="563"/>
      <c r="N10" s="563"/>
      <c r="O10" s="563"/>
      <c r="P10" s="563"/>
      <c r="Q10" s="563"/>
      <c r="R10" s="564"/>
      <c r="S10" s="543"/>
      <c r="T10" s="543"/>
      <c r="U10" s="543"/>
      <c r="V10" s="562"/>
      <c r="W10" s="563"/>
      <c r="X10" s="563"/>
      <c r="Y10" s="563"/>
      <c r="Z10" s="563"/>
      <c r="AA10" s="563"/>
      <c r="AB10" s="563"/>
      <c r="AC10" s="564"/>
      <c r="AD10" s="543"/>
      <c r="AE10" s="543"/>
      <c r="AF10" s="562"/>
      <c r="AG10" s="563"/>
      <c r="AH10" s="563"/>
      <c r="AI10" s="564"/>
      <c r="AK10" s="1"/>
    </row>
    <row r="11" spans="1:37" ht="3.75" customHeight="1">
      <c r="A11" s="31"/>
      <c r="B11" s="543"/>
      <c r="C11" s="543"/>
      <c r="D11" s="543"/>
      <c r="E11" s="565"/>
      <c r="F11" s="566"/>
      <c r="G11" s="566"/>
      <c r="H11" s="566"/>
      <c r="I11" s="566"/>
      <c r="J11" s="566"/>
      <c r="K11" s="566"/>
      <c r="L11" s="566"/>
      <c r="M11" s="566"/>
      <c r="N11" s="566"/>
      <c r="O11" s="566"/>
      <c r="P11" s="566"/>
      <c r="Q11" s="566"/>
      <c r="R11" s="567"/>
      <c r="S11" s="543"/>
      <c r="T11" s="543"/>
      <c r="U11" s="543"/>
      <c r="V11" s="565"/>
      <c r="W11" s="566"/>
      <c r="X11" s="566"/>
      <c r="Y11" s="566"/>
      <c r="Z11" s="566"/>
      <c r="AA11" s="566"/>
      <c r="AB11" s="566"/>
      <c r="AC11" s="567"/>
      <c r="AD11" s="543"/>
      <c r="AE11" s="543"/>
      <c r="AF11" s="565"/>
      <c r="AG11" s="566"/>
      <c r="AH11" s="566"/>
      <c r="AI11" s="567"/>
      <c r="AK11" s="1"/>
    </row>
    <row r="12" spans="1:37" ht="3.75" customHeight="1">
      <c r="A12" s="31"/>
      <c r="B12" s="543" t="s">
        <v>57</v>
      </c>
      <c r="C12" s="543"/>
      <c r="D12" s="543"/>
      <c r="E12" s="559"/>
      <c r="F12" s="560"/>
      <c r="G12" s="560"/>
      <c r="H12" s="560"/>
      <c r="I12" s="560"/>
      <c r="J12" s="560"/>
      <c r="K12" s="560"/>
      <c r="L12" s="560"/>
      <c r="M12" s="560"/>
      <c r="N12" s="560"/>
      <c r="O12" s="560"/>
      <c r="P12" s="560"/>
      <c r="Q12" s="560"/>
      <c r="R12" s="561"/>
      <c r="S12" s="543" t="s">
        <v>58</v>
      </c>
      <c r="T12" s="543"/>
      <c r="U12" s="543"/>
      <c r="V12" s="559"/>
      <c r="W12" s="560"/>
      <c r="X12" s="560"/>
      <c r="Y12" s="560"/>
      <c r="Z12" s="560"/>
      <c r="AA12" s="560"/>
      <c r="AB12" s="560"/>
      <c r="AC12" s="561"/>
      <c r="AD12" s="543" t="s">
        <v>55</v>
      </c>
      <c r="AE12" s="543"/>
      <c r="AF12" s="559"/>
      <c r="AG12" s="560"/>
      <c r="AH12" s="560"/>
      <c r="AI12" s="561"/>
      <c r="AK12" s="1"/>
    </row>
    <row r="13" spans="1:37" ht="18" customHeight="1">
      <c r="A13" s="31"/>
      <c r="B13" s="543"/>
      <c r="C13" s="543"/>
      <c r="D13" s="543"/>
      <c r="E13" s="562"/>
      <c r="F13" s="563"/>
      <c r="G13" s="563"/>
      <c r="H13" s="563"/>
      <c r="I13" s="563"/>
      <c r="J13" s="563"/>
      <c r="K13" s="563"/>
      <c r="L13" s="563"/>
      <c r="M13" s="563"/>
      <c r="N13" s="563"/>
      <c r="O13" s="563"/>
      <c r="P13" s="563"/>
      <c r="Q13" s="563"/>
      <c r="R13" s="564"/>
      <c r="S13" s="543"/>
      <c r="T13" s="543"/>
      <c r="U13" s="543"/>
      <c r="V13" s="562"/>
      <c r="W13" s="563"/>
      <c r="X13" s="563"/>
      <c r="Y13" s="563"/>
      <c r="Z13" s="563"/>
      <c r="AA13" s="563"/>
      <c r="AB13" s="563"/>
      <c r="AC13" s="564"/>
      <c r="AD13" s="543"/>
      <c r="AE13" s="543"/>
      <c r="AF13" s="562"/>
      <c r="AG13" s="563"/>
      <c r="AH13" s="563"/>
      <c r="AI13" s="564"/>
      <c r="AK13" s="1"/>
    </row>
    <row r="14" spans="1:37" ht="3.75" customHeight="1">
      <c r="A14" s="31"/>
      <c r="B14" s="543"/>
      <c r="C14" s="543"/>
      <c r="D14" s="543"/>
      <c r="E14" s="565"/>
      <c r="F14" s="566"/>
      <c r="G14" s="566"/>
      <c r="H14" s="566"/>
      <c r="I14" s="566"/>
      <c r="J14" s="566"/>
      <c r="K14" s="566"/>
      <c r="L14" s="566"/>
      <c r="M14" s="566"/>
      <c r="N14" s="566"/>
      <c r="O14" s="566"/>
      <c r="P14" s="566"/>
      <c r="Q14" s="566"/>
      <c r="R14" s="567"/>
      <c r="S14" s="543"/>
      <c r="T14" s="543"/>
      <c r="U14" s="543"/>
      <c r="V14" s="565"/>
      <c r="W14" s="566"/>
      <c r="X14" s="566"/>
      <c r="Y14" s="566"/>
      <c r="Z14" s="566"/>
      <c r="AA14" s="566"/>
      <c r="AB14" s="566"/>
      <c r="AC14" s="567"/>
      <c r="AD14" s="543"/>
      <c r="AE14" s="543"/>
      <c r="AF14" s="565"/>
      <c r="AG14" s="566"/>
      <c r="AH14" s="566"/>
      <c r="AI14" s="567"/>
      <c r="AK14" s="1"/>
    </row>
    <row r="15" spans="1:37" ht="3.75" customHeight="1">
      <c r="A15" s="31"/>
      <c r="B15" s="543" t="s">
        <v>60</v>
      </c>
      <c r="C15" s="569"/>
      <c r="D15" s="569"/>
      <c r="E15" s="544" t="s">
        <v>1</v>
      </c>
      <c r="F15" s="545"/>
      <c r="G15" s="550"/>
      <c r="H15" s="550"/>
      <c r="I15" s="550"/>
      <c r="J15" s="550"/>
      <c r="K15" s="550"/>
      <c r="L15" s="550"/>
      <c r="M15" s="550"/>
      <c r="N15" s="550"/>
      <c r="O15" s="550"/>
      <c r="P15" s="550"/>
      <c r="Q15" s="550"/>
      <c r="R15" s="551"/>
      <c r="S15" s="543" t="s">
        <v>62</v>
      </c>
      <c r="T15" s="543"/>
      <c r="U15" s="543"/>
      <c r="V15" s="559"/>
      <c r="W15" s="560"/>
      <c r="X15" s="560"/>
      <c r="Y15" s="560"/>
      <c r="Z15" s="560"/>
      <c r="AA15" s="560"/>
      <c r="AB15" s="560"/>
      <c r="AC15" s="560"/>
      <c r="AD15" s="560"/>
      <c r="AE15" s="560"/>
      <c r="AF15" s="560"/>
      <c r="AG15" s="560"/>
      <c r="AH15" s="560"/>
      <c r="AI15" s="561"/>
      <c r="AK15" s="1"/>
    </row>
    <row r="16" spans="1:37" ht="18" customHeight="1">
      <c r="A16" s="31"/>
      <c r="B16" s="569"/>
      <c r="C16" s="569"/>
      <c r="D16" s="569"/>
      <c r="E16" s="546"/>
      <c r="F16" s="547"/>
      <c r="G16" s="552"/>
      <c r="H16" s="552"/>
      <c r="I16" s="552"/>
      <c r="J16" s="552"/>
      <c r="K16" s="552"/>
      <c r="L16" s="552"/>
      <c r="M16" s="552"/>
      <c r="N16" s="552"/>
      <c r="O16" s="552"/>
      <c r="P16" s="552"/>
      <c r="Q16" s="552"/>
      <c r="R16" s="553"/>
      <c r="S16" s="543"/>
      <c r="T16" s="543"/>
      <c r="U16" s="543"/>
      <c r="V16" s="562"/>
      <c r="W16" s="563"/>
      <c r="X16" s="563"/>
      <c r="Y16" s="563"/>
      <c r="Z16" s="563"/>
      <c r="AA16" s="563"/>
      <c r="AB16" s="563"/>
      <c r="AC16" s="563"/>
      <c r="AD16" s="563"/>
      <c r="AE16" s="563"/>
      <c r="AF16" s="563"/>
      <c r="AG16" s="563"/>
      <c r="AH16" s="563"/>
      <c r="AI16" s="564"/>
      <c r="AK16" s="1"/>
    </row>
    <row r="17" spans="1:37" ht="3.75" customHeight="1">
      <c r="A17" s="31"/>
      <c r="B17" s="569"/>
      <c r="C17" s="569"/>
      <c r="D17" s="569"/>
      <c r="E17" s="548"/>
      <c r="F17" s="549"/>
      <c r="G17" s="554"/>
      <c r="H17" s="554"/>
      <c r="I17" s="554"/>
      <c r="J17" s="554"/>
      <c r="K17" s="554"/>
      <c r="L17" s="554"/>
      <c r="M17" s="554"/>
      <c r="N17" s="554"/>
      <c r="O17" s="554"/>
      <c r="P17" s="554"/>
      <c r="Q17" s="554"/>
      <c r="R17" s="555"/>
      <c r="S17" s="543"/>
      <c r="T17" s="543"/>
      <c r="U17" s="543"/>
      <c r="V17" s="565"/>
      <c r="W17" s="566"/>
      <c r="X17" s="566"/>
      <c r="Y17" s="566"/>
      <c r="Z17" s="566"/>
      <c r="AA17" s="566"/>
      <c r="AB17" s="566"/>
      <c r="AC17" s="566"/>
      <c r="AD17" s="566"/>
      <c r="AE17" s="566"/>
      <c r="AF17" s="566"/>
      <c r="AG17" s="566"/>
      <c r="AH17" s="566"/>
      <c r="AI17" s="567"/>
      <c r="AK17" s="1"/>
    </row>
    <row r="18" spans="1:37" ht="3.75" customHeight="1">
      <c r="A18" s="31"/>
      <c r="B18" s="569"/>
      <c r="C18" s="569"/>
      <c r="D18" s="569"/>
      <c r="E18" s="559"/>
      <c r="F18" s="560"/>
      <c r="G18" s="560"/>
      <c r="H18" s="560"/>
      <c r="I18" s="560"/>
      <c r="J18" s="560"/>
      <c r="K18" s="560"/>
      <c r="L18" s="560"/>
      <c r="M18" s="560"/>
      <c r="N18" s="560"/>
      <c r="O18" s="560"/>
      <c r="P18" s="560"/>
      <c r="Q18" s="560"/>
      <c r="R18" s="561"/>
      <c r="S18" s="543" t="s">
        <v>64</v>
      </c>
      <c r="T18" s="543"/>
      <c r="U18" s="543"/>
      <c r="V18" s="559"/>
      <c r="W18" s="560"/>
      <c r="X18" s="560"/>
      <c r="Y18" s="560"/>
      <c r="Z18" s="560"/>
      <c r="AA18" s="560"/>
      <c r="AB18" s="560"/>
      <c r="AC18" s="560"/>
      <c r="AD18" s="560"/>
      <c r="AE18" s="560"/>
      <c r="AF18" s="560"/>
      <c r="AG18" s="560"/>
      <c r="AH18" s="560"/>
      <c r="AI18" s="561"/>
      <c r="AK18" s="1"/>
    </row>
    <row r="19" spans="1:37" ht="18" customHeight="1">
      <c r="A19" s="31"/>
      <c r="B19" s="569"/>
      <c r="C19" s="569"/>
      <c r="D19" s="569"/>
      <c r="E19" s="562"/>
      <c r="F19" s="563"/>
      <c r="G19" s="563"/>
      <c r="H19" s="563"/>
      <c r="I19" s="563"/>
      <c r="J19" s="563"/>
      <c r="K19" s="563"/>
      <c r="L19" s="563"/>
      <c r="M19" s="563"/>
      <c r="N19" s="563"/>
      <c r="O19" s="563"/>
      <c r="P19" s="563"/>
      <c r="Q19" s="563"/>
      <c r="R19" s="564"/>
      <c r="S19" s="543"/>
      <c r="T19" s="543"/>
      <c r="U19" s="543"/>
      <c r="V19" s="562"/>
      <c r="W19" s="563"/>
      <c r="X19" s="563"/>
      <c r="Y19" s="563"/>
      <c r="Z19" s="563"/>
      <c r="AA19" s="563"/>
      <c r="AB19" s="563"/>
      <c r="AC19" s="563"/>
      <c r="AD19" s="563"/>
      <c r="AE19" s="563"/>
      <c r="AF19" s="563"/>
      <c r="AG19" s="563"/>
      <c r="AH19" s="563"/>
      <c r="AI19" s="564"/>
      <c r="AK19" s="1"/>
    </row>
    <row r="20" spans="1:37" ht="3.75" customHeight="1">
      <c r="A20" s="31"/>
      <c r="B20" s="569"/>
      <c r="C20" s="569"/>
      <c r="D20" s="569"/>
      <c r="E20" s="562"/>
      <c r="F20" s="563"/>
      <c r="G20" s="563"/>
      <c r="H20" s="563"/>
      <c r="I20" s="563"/>
      <c r="J20" s="563"/>
      <c r="K20" s="563"/>
      <c r="L20" s="563"/>
      <c r="M20" s="563"/>
      <c r="N20" s="563"/>
      <c r="O20" s="563"/>
      <c r="P20" s="563"/>
      <c r="Q20" s="563"/>
      <c r="R20" s="564"/>
      <c r="S20" s="543"/>
      <c r="T20" s="543"/>
      <c r="U20" s="543"/>
      <c r="V20" s="565"/>
      <c r="W20" s="566"/>
      <c r="X20" s="566"/>
      <c r="Y20" s="566"/>
      <c r="Z20" s="566"/>
      <c r="AA20" s="566"/>
      <c r="AB20" s="566"/>
      <c r="AC20" s="566"/>
      <c r="AD20" s="566"/>
      <c r="AE20" s="566"/>
      <c r="AF20" s="566"/>
      <c r="AG20" s="566"/>
      <c r="AH20" s="566"/>
      <c r="AI20" s="567"/>
      <c r="AK20" s="1"/>
    </row>
    <row r="21" spans="1:37" ht="3.75" customHeight="1">
      <c r="A21" s="31"/>
      <c r="B21" s="569"/>
      <c r="C21" s="569"/>
      <c r="D21" s="569"/>
      <c r="E21" s="562"/>
      <c r="F21" s="563"/>
      <c r="G21" s="563"/>
      <c r="H21" s="563"/>
      <c r="I21" s="563"/>
      <c r="J21" s="563"/>
      <c r="K21" s="563"/>
      <c r="L21" s="563"/>
      <c r="M21" s="563"/>
      <c r="N21" s="563"/>
      <c r="O21" s="563"/>
      <c r="P21" s="563"/>
      <c r="Q21" s="563"/>
      <c r="R21" s="564"/>
      <c r="S21" s="543" t="s">
        <v>66</v>
      </c>
      <c r="T21" s="569"/>
      <c r="U21" s="569"/>
      <c r="V21" s="568"/>
      <c r="W21" s="560"/>
      <c r="X21" s="560"/>
      <c r="Y21" s="560"/>
      <c r="Z21" s="560"/>
      <c r="AA21" s="560"/>
      <c r="AB21" s="560"/>
      <c r="AC21" s="560"/>
      <c r="AD21" s="560"/>
      <c r="AE21" s="560"/>
      <c r="AF21" s="560"/>
      <c r="AG21" s="560"/>
      <c r="AH21" s="560"/>
      <c r="AI21" s="561"/>
      <c r="AK21" s="1"/>
    </row>
    <row r="22" spans="1:37" ht="18" customHeight="1">
      <c r="A22" s="31"/>
      <c r="B22" s="569"/>
      <c r="C22" s="569"/>
      <c r="D22" s="569"/>
      <c r="E22" s="562"/>
      <c r="F22" s="563"/>
      <c r="G22" s="563"/>
      <c r="H22" s="563"/>
      <c r="I22" s="563"/>
      <c r="J22" s="563"/>
      <c r="K22" s="563"/>
      <c r="L22" s="563"/>
      <c r="M22" s="563"/>
      <c r="N22" s="563"/>
      <c r="O22" s="563"/>
      <c r="P22" s="563"/>
      <c r="Q22" s="563"/>
      <c r="R22" s="564"/>
      <c r="S22" s="569"/>
      <c r="T22" s="569"/>
      <c r="U22" s="569"/>
      <c r="V22" s="562"/>
      <c r="W22" s="563"/>
      <c r="X22" s="563"/>
      <c r="Y22" s="563"/>
      <c r="Z22" s="563"/>
      <c r="AA22" s="563"/>
      <c r="AB22" s="563"/>
      <c r="AC22" s="563"/>
      <c r="AD22" s="563"/>
      <c r="AE22" s="563"/>
      <c r="AF22" s="563"/>
      <c r="AG22" s="563"/>
      <c r="AH22" s="563"/>
      <c r="AI22" s="564"/>
      <c r="AK22" s="1"/>
    </row>
    <row r="23" spans="1:37" ht="3.75" customHeight="1">
      <c r="A23" s="31"/>
      <c r="B23" s="569"/>
      <c r="C23" s="569"/>
      <c r="D23" s="569"/>
      <c r="E23" s="565"/>
      <c r="F23" s="566"/>
      <c r="G23" s="566"/>
      <c r="H23" s="566"/>
      <c r="I23" s="566"/>
      <c r="J23" s="566"/>
      <c r="K23" s="566"/>
      <c r="L23" s="566"/>
      <c r="M23" s="566"/>
      <c r="N23" s="566"/>
      <c r="O23" s="566"/>
      <c r="P23" s="566"/>
      <c r="Q23" s="566"/>
      <c r="R23" s="567"/>
      <c r="S23" s="569"/>
      <c r="T23" s="569"/>
      <c r="U23" s="569"/>
      <c r="V23" s="565"/>
      <c r="W23" s="566"/>
      <c r="X23" s="566"/>
      <c r="Y23" s="566"/>
      <c r="Z23" s="566"/>
      <c r="AA23" s="566"/>
      <c r="AB23" s="566"/>
      <c r="AC23" s="566"/>
      <c r="AD23" s="566"/>
      <c r="AE23" s="566"/>
      <c r="AF23" s="566"/>
      <c r="AG23" s="566"/>
      <c r="AH23" s="566"/>
      <c r="AI23" s="567"/>
      <c r="AK23" s="1"/>
    </row>
    <row r="24" spans="1:37" ht="3.75" customHeight="1">
      <c r="A24" s="3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K24" s="1"/>
    </row>
    <row r="25" spans="1:37" ht="6.75" customHeight="1">
      <c r="A25" s="3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K25" s="1"/>
    </row>
    <row r="26" spans="1:37" ht="3.9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ht="6" customHeight="1">
      <c r="A27" s="509" t="s">
        <v>263</v>
      </c>
      <c r="B27" s="585" t="s">
        <v>483</v>
      </c>
      <c r="C27" s="586"/>
      <c r="D27" s="586"/>
      <c r="E27" s="586"/>
      <c r="F27" s="586"/>
      <c r="G27" s="586"/>
      <c r="H27" s="586"/>
      <c r="I27" s="586"/>
      <c r="J27" s="586"/>
      <c r="K27" s="586"/>
      <c r="L27" s="586"/>
      <c r="M27" s="586"/>
      <c r="N27" s="586"/>
      <c r="O27" s="586"/>
      <c r="P27" s="586"/>
      <c r="Q27" s="586"/>
      <c r="R27" s="586"/>
      <c r="S27" s="586"/>
      <c r="T27" s="586"/>
      <c r="U27" s="586"/>
      <c r="V27" s="586"/>
      <c r="W27" s="586"/>
      <c r="X27" s="587"/>
      <c r="Y27" s="587"/>
      <c r="Z27" s="587"/>
      <c r="AA27" s="587"/>
      <c r="AB27" s="587"/>
      <c r="AC27" s="576" t="s">
        <v>2</v>
      </c>
      <c r="AD27" s="577"/>
      <c r="AE27" s="577"/>
      <c r="AF27" s="577"/>
      <c r="AG27" s="578"/>
      <c r="AH27" s="570"/>
      <c r="AI27" s="571"/>
      <c r="AJ27" s="571"/>
      <c r="AK27" s="139"/>
    </row>
    <row r="28" spans="1:37" ht="20.100000000000001" customHeight="1">
      <c r="A28" s="510"/>
      <c r="B28" s="588"/>
      <c r="C28" s="589"/>
      <c r="D28" s="589"/>
      <c r="E28" s="589"/>
      <c r="F28" s="589"/>
      <c r="G28" s="589"/>
      <c r="H28" s="589"/>
      <c r="I28" s="589"/>
      <c r="J28" s="589"/>
      <c r="K28" s="589"/>
      <c r="L28" s="589"/>
      <c r="M28" s="589"/>
      <c r="N28" s="589"/>
      <c r="O28" s="589"/>
      <c r="P28" s="589"/>
      <c r="Q28" s="589"/>
      <c r="R28" s="589"/>
      <c r="S28" s="589"/>
      <c r="T28" s="589"/>
      <c r="U28" s="589"/>
      <c r="V28" s="589"/>
      <c r="W28" s="589"/>
      <c r="X28" s="505"/>
      <c r="Y28" s="505"/>
      <c r="Z28" s="505"/>
      <c r="AA28" s="505"/>
      <c r="AB28" s="505"/>
      <c r="AC28" s="579"/>
      <c r="AD28" s="580"/>
      <c r="AE28" s="580"/>
      <c r="AF28" s="580"/>
      <c r="AG28" s="581"/>
      <c r="AH28" s="572"/>
      <c r="AI28" s="573"/>
      <c r="AJ28" s="573"/>
      <c r="AK28" s="182" t="s">
        <v>3</v>
      </c>
    </row>
    <row r="29" spans="1:37" ht="6" customHeight="1">
      <c r="A29" s="510"/>
      <c r="B29" s="590"/>
      <c r="C29" s="591"/>
      <c r="D29" s="591"/>
      <c r="E29" s="591"/>
      <c r="F29" s="591"/>
      <c r="G29" s="591"/>
      <c r="H29" s="591"/>
      <c r="I29" s="591"/>
      <c r="J29" s="591"/>
      <c r="K29" s="591"/>
      <c r="L29" s="591"/>
      <c r="M29" s="591"/>
      <c r="N29" s="591"/>
      <c r="O29" s="591"/>
      <c r="P29" s="591"/>
      <c r="Q29" s="591"/>
      <c r="R29" s="591"/>
      <c r="S29" s="591"/>
      <c r="T29" s="591"/>
      <c r="U29" s="591"/>
      <c r="V29" s="591"/>
      <c r="W29" s="591"/>
      <c r="X29" s="592"/>
      <c r="Y29" s="592"/>
      <c r="Z29" s="592"/>
      <c r="AA29" s="592"/>
      <c r="AB29" s="592"/>
      <c r="AC29" s="582"/>
      <c r="AD29" s="583"/>
      <c r="AE29" s="583"/>
      <c r="AF29" s="583"/>
      <c r="AG29" s="584"/>
      <c r="AH29" s="574"/>
      <c r="AI29" s="575"/>
      <c r="AJ29" s="575"/>
      <c r="AK29" s="140"/>
    </row>
    <row r="30" spans="1:37" ht="5.0999999999999996" customHeight="1">
      <c r="A30" s="510"/>
      <c r="B30" s="535" t="s">
        <v>45</v>
      </c>
      <c r="C30" s="535" t="s">
        <v>253</v>
      </c>
      <c r="D30" s="515" t="s">
        <v>327</v>
      </c>
      <c r="E30" s="516"/>
      <c r="F30" s="516"/>
      <c r="G30" s="516"/>
      <c r="H30" s="516"/>
      <c r="I30" s="516"/>
      <c r="J30" s="516"/>
      <c r="K30" s="516"/>
      <c r="L30" s="516"/>
      <c r="M30" s="516"/>
      <c r="N30" s="516"/>
      <c r="O30" s="516"/>
      <c r="P30" s="516"/>
      <c r="Q30" s="516"/>
      <c r="R30" s="516"/>
      <c r="S30" s="516"/>
      <c r="T30" s="516"/>
      <c r="U30" s="516"/>
      <c r="V30" s="516"/>
      <c r="W30" s="517"/>
      <c r="X30" s="82"/>
      <c r="Y30" s="84"/>
      <c r="Z30" s="84"/>
      <c r="AA30" s="84"/>
      <c r="AB30" s="84"/>
      <c r="AC30" s="84"/>
      <c r="AD30" s="84"/>
      <c r="AE30" s="84"/>
      <c r="AF30" s="84"/>
      <c r="AG30" s="84"/>
      <c r="AH30" s="84"/>
      <c r="AI30" s="84"/>
      <c r="AJ30" s="84"/>
      <c r="AK30" s="85"/>
    </row>
    <row r="31" spans="1:37" ht="20.100000000000001" customHeight="1">
      <c r="A31" s="510"/>
      <c r="B31" s="538"/>
      <c r="C31" s="510"/>
      <c r="D31" s="518"/>
      <c r="E31" s="519"/>
      <c r="F31" s="519"/>
      <c r="G31" s="519"/>
      <c r="H31" s="519"/>
      <c r="I31" s="519"/>
      <c r="J31" s="519"/>
      <c r="K31" s="519"/>
      <c r="L31" s="519"/>
      <c r="M31" s="519"/>
      <c r="N31" s="519"/>
      <c r="O31" s="519"/>
      <c r="P31" s="519"/>
      <c r="Q31" s="519"/>
      <c r="R31" s="519"/>
      <c r="S31" s="519"/>
      <c r="T31" s="519"/>
      <c r="U31" s="519"/>
      <c r="V31" s="519"/>
      <c r="W31" s="520"/>
      <c r="X31" s="82"/>
      <c r="Y31" s="107"/>
      <c r="Z31" s="4" t="s">
        <v>47</v>
      </c>
      <c r="AA31" s="4"/>
      <c r="AB31" s="107"/>
      <c r="AC31" s="4" t="s">
        <v>48</v>
      </c>
      <c r="AD31" s="4"/>
      <c r="AE31" s="107"/>
      <c r="AF31" s="50" t="s">
        <v>254</v>
      </c>
      <c r="AG31" s="4"/>
      <c r="AH31" s="133"/>
      <c r="AI31" s="49"/>
      <c r="AJ31" s="10"/>
      <c r="AK31" s="85"/>
    </row>
    <row r="32" spans="1:37" ht="5.0999999999999996" customHeight="1">
      <c r="A32" s="510"/>
      <c r="B32" s="539"/>
      <c r="C32" s="510"/>
      <c r="D32" s="521"/>
      <c r="E32" s="522"/>
      <c r="F32" s="522"/>
      <c r="G32" s="522"/>
      <c r="H32" s="522"/>
      <c r="I32" s="522"/>
      <c r="J32" s="522"/>
      <c r="K32" s="522"/>
      <c r="L32" s="522"/>
      <c r="M32" s="522"/>
      <c r="N32" s="522"/>
      <c r="O32" s="522"/>
      <c r="P32" s="522"/>
      <c r="Q32" s="522"/>
      <c r="R32" s="522"/>
      <c r="S32" s="522"/>
      <c r="T32" s="522"/>
      <c r="U32" s="522"/>
      <c r="V32" s="522"/>
      <c r="W32" s="523"/>
      <c r="X32" s="62"/>
      <c r="Y32" s="103"/>
      <c r="Z32" s="12"/>
      <c r="AA32" s="12"/>
      <c r="AB32" s="103"/>
      <c r="AC32" s="12"/>
      <c r="AD32" s="12"/>
      <c r="AE32" s="103"/>
      <c r="AF32" s="51"/>
      <c r="AG32" s="12"/>
      <c r="AH32" s="103"/>
      <c r="AI32" s="53"/>
      <c r="AJ32" s="12"/>
      <c r="AK32" s="64"/>
    </row>
    <row r="33" spans="1:37" ht="5.0999999999999996" customHeight="1">
      <c r="A33" s="510"/>
      <c r="B33" s="535" t="s">
        <v>52</v>
      </c>
      <c r="C33" s="510"/>
      <c r="D33" s="515" t="s">
        <v>328</v>
      </c>
      <c r="E33" s="516"/>
      <c r="F33" s="516"/>
      <c r="G33" s="516"/>
      <c r="H33" s="516"/>
      <c r="I33" s="516"/>
      <c r="J33" s="516"/>
      <c r="K33" s="516"/>
      <c r="L33" s="516"/>
      <c r="M33" s="516"/>
      <c r="N33" s="516"/>
      <c r="O33" s="516"/>
      <c r="P33" s="516"/>
      <c r="Q33" s="516"/>
      <c r="R33" s="516"/>
      <c r="S33" s="516"/>
      <c r="T33" s="516"/>
      <c r="U33" s="516"/>
      <c r="V33" s="516"/>
      <c r="W33" s="517"/>
      <c r="X33" s="83"/>
      <c r="Y33" s="104"/>
      <c r="Z33" s="6"/>
      <c r="AA33" s="6"/>
      <c r="AB33" s="104"/>
      <c r="AC33" s="6"/>
      <c r="AD33" s="6"/>
      <c r="AE33" s="104"/>
      <c r="AF33" s="52"/>
      <c r="AG33" s="6"/>
      <c r="AH33" s="104"/>
      <c r="AI33" s="54"/>
      <c r="AJ33" s="6"/>
      <c r="AK33" s="61"/>
    </row>
    <row r="34" spans="1:37" ht="20.100000000000001" customHeight="1">
      <c r="A34" s="510"/>
      <c r="B34" s="538"/>
      <c r="C34" s="510"/>
      <c r="D34" s="518"/>
      <c r="E34" s="519"/>
      <c r="F34" s="519"/>
      <c r="G34" s="519"/>
      <c r="H34" s="519"/>
      <c r="I34" s="519"/>
      <c r="J34" s="519"/>
      <c r="K34" s="519"/>
      <c r="L34" s="519"/>
      <c r="M34" s="519"/>
      <c r="N34" s="519"/>
      <c r="O34" s="519"/>
      <c r="P34" s="519"/>
      <c r="Q34" s="519"/>
      <c r="R34" s="519"/>
      <c r="S34" s="519"/>
      <c r="T34" s="519"/>
      <c r="U34" s="519"/>
      <c r="V34" s="519"/>
      <c r="W34" s="520"/>
      <c r="X34" s="82"/>
      <c r="Y34" s="107"/>
      <c r="Z34" s="4" t="s">
        <v>47</v>
      </c>
      <c r="AA34" s="4"/>
      <c r="AB34" s="107"/>
      <c r="AC34" s="4" t="s">
        <v>48</v>
      </c>
      <c r="AD34" s="4"/>
      <c r="AE34" s="107"/>
      <c r="AF34" s="50" t="s">
        <v>254</v>
      </c>
      <c r="AG34" s="4"/>
      <c r="AH34" s="133"/>
      <c r="AI34" s="49"/>
      <c r="AJ34" s="10"/>
      <c r="AK34" s="85"/>
    </row>
    <row r="35" spans="1:37" ht="5.0999999999999996" customHeight="1">
      <c r="A35" s="510"/>
      <c r="B35" s="539"/>
      <c r="C35" s="510"/>
      <c r="D35" s="521"/>
      <c r="E35" s="522"/>
      <c r="F35" s="522"/>
      <c r="G35" s="522"/>
      <c r="H35" s="522"/>
      <c r="I35" s="522"/>
      <c r="J35" s="522"/>
      <c r="K35" s="522"/>
      <c r="L35" s="522"/>
      <c r="M35" s="522"/>
      <c r="N35" s="522"/>
      <c r="O35" s="522"/>
      <c r="P35" s="522"/>
      <c r="Q35" s="522"/>
      <c r="R35" s="522"/>
      <c r="S35" s="522"/>
      <c r="T35" s="522"/>
      <c r="U35" s="522"/>
      <c r="V35" s="522"/>
      <c r="W35" s="523"/>
      <c r="X35" s="62"/>
      <c r="Y35" s="103"/>
      <c r="Z35" s="12"/>
      <c r="AA35" s="12"/>
      <c r="AB35" s="103"/>
      <c r="AC35" s="12"/>
      <c r="AD35" s="12"/>
      <c r="AE35" s="103"/>
      <c r="AF35" s="51"/>
      <c r="AG35" s="12"/>
      <c r="AH35" s="103"/>
      <c r="AI35" s="53"/>
      <c r="AJ35" s="12"/>
      <c r="AK35" s="64"/>
    </row>
    <row r="36" spans="1:37" ht="5.0999999999999996" customHeight="1">
      <c r="A36" s="510"/>
      <c r="B36" s="535" t="s">
        <v>56</v>
      </c>
      <c r="C36" s="510"/>
      <c r="D36" s="515" t="s">
        <v>329</v>
      </c>
      <c r="E36" s="516"/>
      <c r="F36" s="516"/>
      <c r="G36" s="516"/>
      <c r="H36" s="516"/>
      <c r="I36" s="516"/>
      <c r="J36" s="516"/>
      <c r="K36" s="516"/>
      <c r="L36" s="516"/>
      <c r="M36" s="516"/>
      <c r="N36" s="516"/>
      <c r="O36" s="516"/>
      <c r="P36" s="516"/>
      <c r="Q36" s="516"/>
      <c r="R36" s="516"/>
      <c r="S36" s="516"/>
      <c r="T36" s="516"/>
      <c r="U36" s="516"/>
      <c r="V36" s="516"/>
      <c r="W36" s="517"/>
      <c r="X36" s="83"/>
      <c r="Y36" s="104"/>
      <c r="Z36" s="6"/>
      <c r="AA36" s="6"/>
      <c r="AB36" s="104"/>
      <c r="AC36" s="6"/>
      <c r="AD36" s="6"/>
      <c r="AE36" s="104"/>
      <c r="AF36" s="52"/>
      <c r="AG36" s="6"/>
      <c r="AH36" s="104"/>
      <c r="AI36" s="54"/>
      <c r="AJ36" s="6"/>
      <c r="AK36" s="61"/>
    </row>
    <row r="37" spans="1:37" ht="20.100000000000001" customHeight="1">
      <c r="A37" s="510"/>
      <c r="B37" s="538"/>
      <c r="C37" s="510"/>
      <c r="D37" s="518"/>
      <c r="E37" s="519"/>
      <c r="F37" s="519"/>
      <c r="G37" s="519"/>
      <c r="H37" s="519"/>
      <c r="I37" s="519"/>
      <c r="J37" s="519"/>
      <c r="K37" s="519"/>
      <c r="L37" s="519"/>
      <c r="M37" s="519"/>
      <c r="N37" s="519"/>
      <c r="O37" s="519"/>
      <c r="P37" s="519"/>
      <c r="Q37" s="519"/>
      <c r="R37" s="519"/>
      <c r="S37" s="519"/>
      <c r="T37" s="519"/>
      <c r="U37" s="519"/>
      <c r="V37" s="519"/>
      <c r="W37" s="520"/>
      <c r="X37" s="82"/>
      <c r="Y37" s="107"/>
      <c r="Z37" s="4" t="s">
        <v>47</v>
      </c>
      <c r="AA37" s="4"/>
      <c r="AB37" s="107"/>
      <c r="AC37" s="4" t="s">
        <v>48</v>
      </c>
      <c r="AD37" s="4"/>
      <c r="AE37" s="107"/>
      <c r="AF37" s="50" t="s">
        <v>254</v>
      </c>
      <c r="AG37" s="4"/>
      <c r="AH37" s="133"/>
      <c r="AI37" s="49"/>
      <c r="AJ37" s="10"/>
      <c r="AK37" s="85"/>
    </row>
    <row r="38" spans="1:37" ht="5.0999999999999996" customHeight="1">
      <c r="A38" s="510"/>
      <c r="B38" s="539"/>
      <c r="C38" s="510"/>
      <c r="D38" s="521"/>
      <c r="E38" s="522"/>
      <c r="F38" s="522"/>
      <c r="G38" s="522"/>
      <c r="H38" s="522"/>
      <c r="I38" s="522"/>
      <c r="J38" s="522"/>
      <c r="K38" s="522"/>
      <c r="L38" s="522"/>
      <c r="M38" s="522"/>
      <c r="N38" s="522"/>
      <c r="O38" s="522"/>
      <c r="P38" s="522"/>
      <c r="Q38" s="522"/>
      <c r="R38" s="522"/>
      <c r="S38" s="522"/>
      <c r="T38" s="522"/>
      <c r="U38" s="522"/>
      <c r="V38" s="522"/>
      <c r="W38" s="523"/>
      <c r="X38" s="62"/>
      <c r="Y38" s="103"/>
      <c r="Z38" s="12"/>
      <c r="AA38" s="12"/>
      <c r="AB38" s="103"/>
      <c r="AC38" s="12"/>
      <c r="AD38" s="12"/>
      <c r="AE38" s="103"/>
      <c r="AF38" s="51"/>
      <c r="AG38" s="12"/>
      <c r="AH38" s="103"/>
      <c r="AI38" s="53"/>
      <c r="AJ38" s="12"/>
      <c r="AK38" s="64"/>
    </row>
    <row r="39" spans="1:37" ht="5.0999999999999996" customHeight="1">
      <c r="A39" s="510"/>
      <c r="B39" s="556" t="s">
        <v>59</v>
      </c>
      <c r="C39" s="510"/>
      <c r="D39" s="524" t="s">
        <v>330</v>
      </c>
      <c r="E39" s="525"/>
      <c r="F39" s="525"/>
      <c r="G39" s="525"/>
      <c r="H39" s="525"/>
      <c r="I39" s="525"/>
      <c r="J39" s="525"/>
      <c r="K39" s="525"/>
      <c r="L39" s="525"/>
      <c r="M39" s="525"/>
      <c r="N39" s="525"/>
      <c r="O39" s="525"/>
      <c r="P39" s="525"/>
      <c r="Q39" s="525"/>
      <c r="R39" s="525"/>
      <c r="S39" s="525"/>
      <c r="T39" s="525"/>
      <c r="U39" s="525"/>
      <c r="V39" s="525"/>
      <c r="W39" s="526"/>
      <c r="X39" s="83"/>
      <c r="Y39" s="104"/>
      <c r="Z39" s="6"/>
      <c r="AA39" s="6"/>
      <c r="AB39" s="104"/>
      <c r="AC39" s="6"/>
      <c r="AD39" s="6"/>
      <c r="AE39" s="104"/>
      <c r="AF39" s="52"/>
      <c r="AG39" s="6"/>
      <c r="AH39" s="104"/>
      <c r="AI39" s="54"/>
      <c r="AJ39" s="6"/>
      <c r="AK39" s="61"/>
    </row>
    <row r="40" spans="1:37" ht="20.100000000000001" customHeight="1">
      <c r="A40" s="510"/>
      <c r="B40" s="557"/>
      <c r="C40" s="510"/>
      <c r="D40" s="527"/>
      <c r="E40" s="528"/>
      <c r="F40" s="528"/>
      <c r="G40" s="528"/>
      <c r="H40" s="528"/>
      <c r="I40" s="528"/>
      <c r="J40" s="528"/>
      <c r="K40" s="528"/>
      <c r="L40" s="528"/>
      <c r="M40" s="528"/>
      <c r="N40" s="528"/>
      <c r="O40" s="528"/>
      <c r="P40" s="528"/>
      <c r="Q40" s="528"/>
      <c r="R40" s="528"/>
      <c r="S40" s="528"/>
      <c r="T40" s="528"/>
      <c r="U40" s="528"/>
      <c r="V40" s="528"/>
      <c r="W40" s="529"/>
      <c r="X40" s="82"/>
      <c r="Y40" s="107"/>
      <c r="Z40" s="4" t="s">
        <v>47</v>
      </c>
      <c r="AA40" s="4"/>
      <c r="AB40" s="107"/>
      <c r="AC40" s="4" t="s">
        <v>48</v>
      </c>
      <c r="AD40" s="4"/>
      <c r="AE40" s="107"/>
      <c r="AF40" s="50" t="s">
        <v>254</v>
      </c>
      <c r="AG40" s="4"/>
      <c r="AH40" s="133"/>
      <c r="AI40" s="49"/>
      <c r="AJ40" s="10"/>
      <c r="AK40" s="85"/>
    </row>
    <row r="41" spans="1:37" ht="5.0999999999999996" customHeight="1">
      <c r="A41" s="510"/>
      <c r="B41" s="558"/>
      <c r="C41" s="510"/>
      <c r="D41" s="530"/>
      <c r="E41" s="531"/>
      <c r="F41" s="531"/>
      <c r="G41" s="531"/>
      <c r="H41" s="531"/>
      <c r="I41" s="531"/>
      <c r="J41" s="531"/>
      <c r="K41" s="531"/>
      <c r="L41" s="531"/>
      <c r="M41" s="531"/>
      <c r="N41" s="531"/>
      <c r="O41" s="531"/>
      <c r="P41" s="531"/>
      <c r="Q41" s="531"/>
      <c r="R41" s="531"/>
      <c r="S41" s="531"/>
      <c r="T41" s="531"/>
      <c r="U41" s="531"/>
      <c r="V41" s="531"/>
      <c r="W41" s="532"/>
      <c r="X41" s="62"/>
      <c r="Y41" s="103"/>
      <c r="Z41" s="12"/>
      <c r="AA41" s="12"/>
      <c r="AB41" s="103"/>
      <c r="AC41" s="12"/>
      <c r="AD41" s="12"/>
      <c r="AE41" s="103"/>
      <c r="AF41" s="51"/>
      <c r="AG41" s="12"/>
      <c r="AH41" s="103"/>
      <c r="AI41" s="53"/>
      <c r="AJ41" s="12"/>
      <c r="AK41" s="64"/>
    </row>
    <row r="42" spans="1:37" ht="5.0999999999999996" customHeight="1">
      <c r="A42" s="510"/>
      <c r="B42" s="535" t="s">
        <v>63</v>
      </c>
      <c r="C42" s="540" t="s">
        <v>43</v>
      </c>
      <c r="D42" s="524" t="s">
        <v>27</v>
      </c>
      <c r="E42" s="525"/>
      <c r="F42" s="525"/>
      <c r="G42" s="525"/>
      <c r="H42" s="525"/>
      <c r="I42" s="525"/>
      <c r="J42" s="525"/>
      <c r="K42" s="525"/>
      <c r="L42" s="525"/>
      <c r="M42" s="525"/>
      <c r="N42" s="525"/>
      <c r="O42" s="525"/>
      <c r="P42" s="525"/>
      <c r="Q42" s="525"/>
      <c r="R42" s="525"/>
      <c r="S42" s="525"/>
      <c r="T42" s="525"/>
      <c r="U42" s="525"/>
      <c r="V42" s="525"/>
      <c r="W42" s="526"/>
      <c r="X42" s="83"/>
      <c r="Y42" s="104"/>
      <c r="Z42" s="6"/>
      <c r="AA42" s="6"/>
      <c r="AB42" s="104"/>
      <c r="AC42" s="6"/>
      <c r="AD42" s="6"/>
      <c r="AE42" s="104"/>
      <c r="AF42" s="52"/>
      <c r="AG42" s="6"/>
      <c r="AH42" s="104"/>
      <c r="AI42" s="54"/>
      <c r="AJ42" s="6"/>
      <c r="AK42" s="61"/>
    </row>
    <row r="43" spans="1:37" ht="20.100000000000001" customHeight="1">
      <c r="A43" s="510"/>
      <c r="B43" s="538"/>
      <c r="C43" s="541"/>
      <c r="D43" s="527"/>
      <c r="E43" s="528"/>
      <c r="F43" s="528"/>
      <c r="G43" s="528"/>
      <c r="H43" s="528"/>
      <c r="I43" s="528"/>
      <c r="J43" s="528"/>
      <c r="K43" s="528"/>
      <c r="L43" s="528"/>
      <c r="M43" s="528"/>
      <c r="N43" s="528"/>
      <c r="O43" s="528"/>
      <c r="P43" s="528"/>
      <c r="Q43" s="528"/>
      <c r="R43" s="528"/>
      <c r="S43" s="528"/>
      <c r="T43" s="528"/>
      <c r="U43" s="528"/>
      <c r="V43" s="528"/>
      <c r="W43" s="529"/>
      <c r="X43" s="82"/>
      <c r="Y43" s="107"/>
      <c r="Z43" s="4" t="s">
        <v>47</v>
      </c>
      <c r="AA43" s="4"/>
      <c r="AB43" s="107"/>
      <c r="AC43" s="4" t="s">
        <v>48</v>
      </c>
      <c r="AD43" s="4"/>
      <c r="AE43" s="107"/>
      <c r="AF43" s="50" t="s">
        <v>254</v>
      </c>
      <c r="AG43" s="4"/>
      <c r="AH43" s="133"/>
      <c r="AI43" s="49"/>
      <c r="AJ43" s="10"/>
      <c r="AK43" s="85"/>
    </row>
    <row r="44" spans="1:37" ht="5.0999999999999996" customHeight="1">
      <c r="A44" s="510"/>
      <c r="B44" s="539"/>
      <c r="C44" s="542"/>
      <c r="D44" s="530"/>
      <c r="E44" s="531"/>
      <c r="F44" s="531"/>
      <c r="G44" s="531"/>
      <c r="H44" s="531"/>
      <c r="I44" s="531"/>
      <c r="J44" s="531"/>
      <c r="K44" s="531"/>
      <c r="L44" s="531"/>
      <c r="M44" s="531"/>
      <c r="N44" s="531"/>
      <c r="O44" s="531"/>
      <c r="P44" s="531"/>
      <c r="Q44" s="531"/>
      <c r="R44" s="531"/>
      <c r="S44" s="531"/>
      <c r="T44" s="531"/>
      <c r="U44" s="531"/>
      <c r="V44" s="531"/>
      <c r="W44" s="532"/>
      <c r="X44" s="62"/>
      <c r="Y44" s="103"/>
      <c r="Z44" s="12"/>
      <c r="AA44" s="12"/>
      <c r="AB44" s="103"/>
      <c r="AC44" s="12"/>
      <c r="AD44" s="12"/>
      <c r="AE44" s="103"/>
      <c r="AF44" s="51"/>
      <c r="AG44" s="12"/>
      <c r="AH44" s="103"/>
      <c r="AI44" s="53"/>
      <c r="AJ44" s="12"/>
      <c r="AK44" s="64"/>
    </row>
    <row r="45" spans="1:37" hidden="1">
      <c r="A45" s="510"/>
      <c r="B45" s="506" t="s">
        <v>65</v>
      </c>
      <c r="C45" s="540"/>
      <c r="D45" s="524"/>
      <c r="E45" s="525"/>
      <c r="F45" s="525"/>
      <c r="G45" s="525"/>
      <c r="H45" s="525"/>
      <c r="I45" s="525"/>
      <c r="J45" s="525"/>
      <c r="K45" s="525"/>
      <c r="L45" s="525"/>
      <c r="M45" s="525"/>
      <c r="N45" s="525"/>
      <c r="O45" s="525"/>
      <c r="P45" s="525"/>
      <c r="Q45" s="525"/>
      <c r="R45" s="525"/>
      <c r="S45" s="525"/>
      <c r="T45" s="525"/>
      <c r="U45" s="525"/>
      <c r="V45" s="525"/>
      <c r="W45" s="526"/>
      <c r="X45" s="82"/>
      <c r="Y45" s="32"/>
      <c r="Z45" s="32"/>
      <c r="AA45" s="32"/>
      <c r="AB45" s="32"/>
      <c r="AC45" s="32"/>
      <c r="AD45" s="32"/>
      <c r="AE45" s="32"/>
      <c r="AF45" s="32"/>
      <c r="AG45" s="32"/>
      <c r="AH45" s="32"/>
      <c r="AI45" s="32"/>
      <c r="AJ45" s="32"/>
      <c r="AK45" s="85"/>
    </row>
    <row r="46" spans="1:37" hidden="1">
      <c r="A46" s="510"/>
      <c r="B46" s="507"/>
      <c r="C46" s="541"/>
      <c r="D46" s="527"/>
      <c r="E46" s="528"/>
      <c r="F46" s="528"/>
      <c r="G46" s="528"/>
      <c r="H46" s="528"/>
      <c r="I46" s="528"/>
      <c r="J46" s="528"/>
      <c r="K46" s="528"/>
      <c r="L46" s="528"/>
      <c r="M46" s="528"/>
      <c r="N46" s="528"/>
      <c r="O46" s="528"/>
      <c r="P46" s="528"/>
      <c r="Q46" s="528"/>
      <c r="R46" s="528"/>
      <c r="S46" s="528"/>
      <c r="T46" s="528"/>
      <c r="U46" s="528"/>
      <c r="V46" s="528"/>
      <c r="W46" s="529"/>
      <c r="X46" s="82"/>
      <c r="Y46" s="148"/>
      <c r="Z46" s="151" t="s">
        <v>47</v>
      </c>
      <c r="AA46" s="151"/>
      <c r="AB46" s="148"/>
      <c r="AC46" s="151" t="s">
        <v>48</v>
      </c>
      <c r="AD46" s="151"/>
      <c r="AE46" s="148"/>
      <c r="AF46" s="157" t="s">
        <v>254</v>
      </c>
      <c r="AG46" s="151"/>
      <c r="AH46" s="148"/>
      <c r="AI46" s="149" t="s">
        <v>70</v>
      </c>
      <c r="AJ46" s="10"/>
      <c r="AK46" s="85"/>
    </row>
    <row r="47" spans="1:37" hidden="1">
      <c r="A47" s="510"/>
      <c r="B47" s="508"/>
      <c r="C47" s="542"/>
      <c r="D47" s="530"/>
      <c r="E47" s="531"/>
      <c r="F47" s="531"/>
      <c r="G47" s="531"/>
      <c r="H47" s="531"/>
      <c r="I47" s="531"/>
      <c r="J47" s="531"/>
      <c r="K47" s="531"/>
      <c r="L47" s="531"/>
      <c r="M47" s="531"/>
      <c r="N47" s="531"/>
      <c r="O47" s="531"/>
      <c r="P47" s="531"/>
      <c r="Q47" s="531"/>
      <c r="R47" s="531"/>
      <c r="S47" s="531"/>
      <c r="T47" s="531"/>
      <c r="U47" s="531"/>
      <c r="V47" s="531"/>
      <c r="W47" s="532"/>
      <c r="X47" s="62"/>
      <c r="Y47" s="152"/>
      <c r="Z47" s="153"/>
      <c r="AA47" s="153"/>
      <c r="AB47" s="152"/>
      <c r="AC47" s="153"/>
      <c r="AD47" s="153"/>
      <c r="AE47" s="152"/>
      <c r="AF47" s="158"/>
      <c r="AG47" s="153"/>
      <c r="AH47" s="103"/>
      <c r="AI47" s="53"/>
      <c r="AJ47" s="12"/>
      <c r="AK47" s="64"/>
    </row>
    <row r="48" spans="1:37" hidden="1">
      <c r="A48" s="510"/>
      <c r="B48" s="506" t="s">
        <v>67</v>
      </c>
      <c r="C48" s="535"/>
      <c r="D48" s="524"/>
      <c r="E48" s="525"/>
      <c r="F48" s="525"/>
      <c r="G48" s="525"/>
      <c r="H48" s="525"/>
      <c r="I48" s="525"/>
      <c r="J48" s="525"/>
      <c r="K48" s="525"/>
      <c r="L48" s="525"/>
      <c r="M48" s="525"/>
      <c r="N48" s="525"/>
      <c r="O48" s="525"/>
      <c r="P48" s="525"/>
      <c r="Q48" s="525"/>
      <c r="R48" s="525"/>
      <c r="S48" s="525"/>
      <c r="T48" s="525"/>
      <c r="U48" s="525"/>
      <c r="V48" s="525"/>
      <c r="W48" s="526"/>
      <c r="X48" s="82"/>
      <c r="Y48" s="32"/>
      <c r="Z48" s="32"/>
      <c r="AA48" s="32"/>
      <c r="AB48" s="32"/>
      <c r="AC48" s="32"/>
      <c r="AD48" s="32"/>
      <c r="AE48" s="32"/>
      <c r="AF48" s="32"/>
      <c r="AG48" s="32"/>
      <c r="AH48" s="32"/>
      <c r="AI48" s="32"/>
      <c r="AJ48" s="32"/>
      <c r="AK48" s="85"/>
    </row>
    <row r="49" spans="1:37" hidden="1">
      <c r="A49" s="510"/>
      <c r="B49" s="533"/>
      <c r="C49" s="536"/>
      <c r="D49" s="527"/>
      <c r="E49" s="528"/>
      <c r="F49" s="528"/>
      <c r="G49" s="528"/>
      <c r="H49" s="528"/>
      <c r="I49" s="528"/>
      <c r="J49" s="528"/>
      <c r="K49" s="528"/>
      <c r="L49" s="528"/>
      <c r="M49" s="528"/>
      <c r="N49" s="528"/>
      <c r="O49" s="528"/>
      <c r="P49" s="528"/>
      <c r="Q49" s="528"/>
      <c r="R49" s="528"/>
      <c r="S49" s="528"/>
      <c r="T49" s="528"/>
      <c r="U49" s="528"/>
      <c r="V49" s="528"/>
      <c r="W49" s="529"/>
      <c r="X49" s="82"/>
      <c r="Y49" s="148"/>
      <c r="Z49" s="151" t="s">
        <v>47</v>
      </c>
      <c r="AA49" s="151"/>
      <c r="AB49" s="148"/>
      <c r="AC49" s="151" t="s">
        <v>48</v>
      </c>
      <c r="AD49" s="151"/>
      <c r="AE49" s="148"/>
      <c r="AF49" s="157" t="s">
        <v>254</v>
      </c>
      <c r="AG49" s="151"/>
      <c r="AH49" s="148"/>
      <c r="AI49" s="149" t="s">
        <v>70</v>
      </c>
      <c r="AJ49" s="10"/>
      <c r="AK49" s="85"/>
    </row>
    <row r="50" spans="1:37" hidden="1">
      <c r="A50" s="510"/>
      <c r="B50" s="534"/>
      <c r="C50" s="536"/>
      <c r="D50" s="530"/>
      <c r="E50" s="531"/>
      <c r="F50" s="531"/>
      <c r="G50" s="531"/>
      <c r="H50" s="531"/>
      <c r="I50" s="531"/>
      <c r="J50" s="531"/>
      <c r="K50" s="531"/>
      <c r="L50" s="531"/>
      <c r="M50" s="531"/>
      <c r="N50" s="531"/>
      <c r="O50" s="531"/>
      <c r="P50" s="531"/>
      <c r="Q50" s="531"/>
      <c r="R50" s="531"/>
      <c r="S50" s="531"/>
      <c r="T50" s="531"/>
      <c r="U50" s="531"/>
      <c r="V50" s="531"/>
      <c r="W50" s="532"/>
      <c r="X50" s="62"/>
      <c r="Y50" s="152"/>
      <c r="Z50" s="153"/>
      <c r="AA50" s="153"/>
      <c r="AB50" s="152"/>
      <c r="AC50" s="153"/>
      <c r="AD50" s="153"/>
      <c r="AE50" s="152"/>
      <c r="AF50" s="158"/>
      <c r="AG50" s="153"/>
      <c r="AH50" s="103"/>
      <c r="AI50" s="53"/>
      <c r="AJ50" s="12"/>
      <c r="AK50" s="64"/>
    </row>
    <row r="51" spans="1:37" hidden="1">
      <c r="A51" s="510"/>
      <c r="B51" s="506" t="s">
        <v>68</v>
      </c>
      <c r="C51" s="536"/>
      <c r="D51" s="524"/>
      <c r="E51" s="525"/>
      <c r="F51" s="525"/>
      <c r="G51" s="525"/>
      <c r="H51" s="525"/>
      <c r="I51" s="525"/>
      <c r="J51" s="525"/>
      <c r="K51" s="525"/>
      <c r="L51" s="525"/>
      <c r="M51" s="525"/>
      <c r="N51" s="525"/>
      <c r="O51" s="525"/>
      <c r="P51" s="525"/>
      <c r="Q51" s="525"/>
      <c r="R51" s="525"/>
      <c r="S51" s="525"/>
      <c r="T51" s="525"/>
      <c r="U51" s="525"/>
      <c r="V51" s="525"/>
      <c r="W51" s="526"/>
      <c r="X51" s="82"/>
      <c r="Y51" s="32"/>
      <c r="Z51" s="32"/>
      <c r="AA51" s="32"/>
      <c r="AB51" s="32"/>
      <c r="AC51" s="32"/>
      <c r="AD51" s="32"/>
      <c r="AE51" s="32"/>
      <c r="AF51" s="32"/>
      <c r="AG51" s="32"/>
      <c r="AH51" s="32"/>
      <c r="AI51" s="32"/>
      <c r="AJ51" s="32"/>
      <c r="AK51" s="85"/>
    </row>
    <row r="52" spans="1:37" hidden="1">
      <c r="A52" s="510"/>
      <c r="B52" s="533"/>
      <c r="C52" s="536"/>
      <c r="D52" s="527"/>
      <c r="E52" s="528"/>
      <c r="F52" s="528"/>
      <c r="G52" s="528"/>
      <c r="H52" s="528"/>
      <c r="I52" s="528"/>
      <c r="J52" s="528"/>
      <c r="K52" s="528"/>
      <c r="L52" s="528"/>
      <c r="M52" s="528"/>
      <c r="N52" s="528"/>
      <c r="O52" s="528"/>
      <c r="P52" s="528"/>
      <c r="Q52" s="528"/>
      <c r="R52" s="528"/>
      <c r="S52" s="528"/>
      <c r="T52" s="528"/>
      <c r="U52" s="528"/>
      <c r="V52" s="528"/>
      <c r="W52" s="529"/>
      <c r="X52" s="82"/>
      <c r="Y52" s="148"/>
      <c r="Z52" s="151" t="s">
        <v>47</v>
      </c>
      <c r="AA52" s="151"/>
      <c r="AB52" s="148"/>
      <c r="AC52" s="151" t="s">
        <v>48</v>
      </c>
      <c r="AD52" s="151"/>
      <c r="AE52" s="148"/>
      <c r="AF52" s="157" t="s">
        <v>254</v>
      </c>
      <c r="AG52" s="151"/>
      <c r="AH52" s="148"/>
      <c r="AI52" s="149" t="s">
        <v>70</v>
      </c>
      <c r="AJ52" s="10"/>
      <c r="AK52" s="85"/>
    </row>
    <row r="53" spans="1:37" hidden="1">
      <c r="A53" s="510"/>
      <c r="B53" s="534"/>
      <c r="C53" s="536"/>
      <c r="D53" s="530"/>
      <c r="E53" s="531"/>
      <c r="F53" s="531"/>
      <c r="G53" s="531"/>
      <c r="H53" s="531"/>
      <c r="I53" s="531"/>
      <c r="J53" s="531"/>
      <c r="K53" s="531"/>
      <c r="L53" s="531"/>
      <c r="M53" s="531"/>
      <c r="N53" s="531"/>
      <c r="O53" s="531"/>
      <c r="P53" s="531"/>
      <c r="Q53" s="531"/>
      <c r="R53" s="531"/>
      <c r="S53" s="531"/>
      <c r="T53" s="531"/>
      <c r="U53" s="531"/>
      <c r="V53" s="531"/>
      <c r="W53" s="532"/>
      <c r="X53" s="62"/>
      <c r="Y53" s="152"/>
      <c r="Z53" s="153"/>
      <c r="AA53" s="153"/>
      <c r="AB53" s="152"/>
      <c r="AC53" s="153"/>
      <c r="AD53" s="153"/>
      <c r="AE53" s="152"/>
      <c r="AF53" s="158"/>
      <c r="AG53" s="153"/>
      <c r="AH53" s="103"/>
      <c r="AI53" s="53"/>
      <c r="AJ53" s="12"/>
      <c r="AK53" s="64"/>
    </row>
    <row r="54" spans="1:37" hidden="1">
      <c r="A54" s="510"/>
      <c r="B54" s="506" t="s">
        <v>276</v>
      </c>
      <c r="C54" s="536"/>
      <c r="D54" s="515"/>
      <c r="E54" s="516"/>
      <c r="F54" s="516"/>
      <c r="G54" s="516"/>
      <c r="H54" s="516"/>
      <c r="I54" s="516"/>
      <c r="J54" s="516"/>
      <c r="K54" s="516"/>
      <c r="L54" s="516"/>
      <c r="M54" s="516"/>
      <c r="N54" s="516"/>
      <c r="O54" s="516"/>
      <c r="P54" s="516"/>
      <c r="Q54" s="516"/>
      <c r="R54" s="516"/>
      <c r="S54" s="516"/>
      <c r="T54" s="516"/>
      <c r="U54" s="516"/>
      <c r="V54" s="516"/>
      <c r="W54" s="517"/>
      <c r="X54" s="82"/>
      <c r="Y54" s="32"/>
      <c r="Z54" s="32"/>
      <c r="AA54" s="32"/>
      <c r="AB54" s="32"/>
      <c r="AC54" s="32"/>
      <c r="AD54" s="32"/>
      <c r="AE54" s="32"/>
      <c r="AF54" s="32"/>
      <c r="AG54" s="32"/>
      <c r="AH54" s="32"/>
      <c r="AI54" s="32"/>
      <c r="AJ54" s="32"/>
      <c r="AK54" s="85"/>
    </row>
    <row r="55" spans="1:37" hidden="1">
      <c r="A55" s="510"/>
      <c r="B55" s="533"/>
      <c r="C55" s="536"/>
      <c r="D55" s="518"/>
      <c r="E55" s="519"/>
      <c r="F55" s="519"/>
      <c r="G55" s="519"/>
      <c r="H55" s="519"/>
      <c r="I55" s="519"/>
      <c r="J55" s="519"/>
      <c r="K55" s="519"/>
      <c r="L55" s="519"/>
      <c r="M55" s="519"/>
      <c r="N55" s="519"/>
      <c r="O55" s="519"/>
      <c r="P55" s="519"/>
      <c r="Q55" s="519"/>
      <c r="R55" s="519"/>
      <c r="S55" s="519"/>
      <c r="T55" s="519"/>
      <c r="U55" s="519"/>
      <c r="V55" s="519"/>
      <c r="W55" s="520"/>
      <c r="X55" s="82"/>
      <c r="Y55" s="148"/>
      <c r="Z55" s="151" t="s">
        <v>47</v>
      </c>
      <c r="AA55" s="151"/>
      <c r="AB55" s="148"/>
      <c r="AC55" s="151" t="s">
        <v>48</v>
      </c>
      <c r="AD55" s="151"/>
      <c r="AE55" s="148"/>
      <c r="AF55" s="157" t="s">
        <v>254</v>
      </c>
      <c r="AG55" s="151"/>
      <c r="AH55" s="148"/>
      <c r="AI55" s="149" t="s">
        <v>70</v>
      </c>
      <c r="AJ55" s="10"/>
      <c r="AK55" s="85"/>
    </row>
    <row r="56" spans="1:37" hidden="1">
      <c r="A56" s="510"/>
      <c r="B56" s="534"/>
      <c r="C56" s="536"/>
      <c r="D56" s="521"/>
      <c r="E56" s="522"/>
      <c r="F56" s="522"/>
      <c r="G56" s="522"/>
      <c r="H56" s="522"/>
      <c r="I56" s="522"/>
      <c r="J56" s="522"/>
      <c r="K56" s="522"/>
      <c r="L56" s="522"/>
      <c r="M56" s="522"/>
      <c r="N56" s="522"/>
      <c r="O56" s="522"/>
      <c r="P56" s="522"/>
      <c r="Q56" s="522"/>
      <c r="R56" s="522"/>
      <c r="S56" s="522"/>
      <c r="T56" s="522"/>
      <c r="U56" s="522"/>
      <c r="V56" s="522"/>
      <c r="W56" s="523"/>
      <c r="X56" s="62"/>
      <c r="Y56" s="152"/>
      <c r="Z56" s="153"/>
      <c r="AA56" s="153"/>
      <c r="AB56" s="152"/>
      <c r="AC56" s="153"/>
      <c r="AD56" s="153"/>
      <c r="AE56" s="152"/>
      <c r="AF56" s="158"/>
      <c r="AG56" s="153"/>
      <c r="AH56" s="103"/>
      <c r="AI56" s="53"/>
      <c r="AJ56" s="12"/>
      <c r="AK56" s="64"/>
    </row>
    <row r="57" spans="1:37" hidden="1">
      <c r="A57" s="510"/>
      <c r="B57" s="506" t="s">
        <v>277</v>
      </c>
      <c r="C57" s="536"/>
      <c r="D57" s="515"/>
      <c r="E57" s="516"/>
      <c r="F57" s="516"/>
      <c r="G57" s="516"/>
      <c r="H57" s="516"/>
      <c r="I57" s="516"/>
      <c r="J57" s="516"/>
      <c r="K57" s="516"/>
      <c r="L57" s="516"/>
      <c r="M57" s="516"/>
      <c r="N57" s="516"/>
      <c r="O57" s="516"/>
      <c r="P57" s="516"/>
      <c r="Q57" s="516"/>
      <c r="R57" s="516"/>
      <c r="S57" s="516"/>
      <c r="T57" s="516"/>
      <c r="U57" s="516"/>
      <c r="V57" s="516"/>
      <c r="W57" s="517"/>
      <c r="X57" s="82"/>
      <c r="Y57" s="32"/>
      <c r="Z57" s="32"/>
      <c r="AA57" s="32"/>
      <c r="AB57" s="32"/>
      <c r="AC57" s="32"/>
      <c r="AD57" s="32"/>
      <c r="AE57" s="32"/>
      <c r="AF57" s="32"/>
      <c r="AG57" s="32"/>
      <c r="AH57" s="32"/>
      <c r="AI57" s="32"/>
      <c r="AJ57" s="32"/>
      <c r="AK57" s="85"/>
    </row>
    <row r="58" spans="1:37" hidden="1">
      <c r="A58" s="510"/>
      <c r="B58" s="507"/>
      <c r="C58" s="536"/>
      <c r="D58" s="518"/>
      <c r="E58" s="519"/>
      <c r="F58" s="519"/>
      <c r="G58" s="519"/>
      <c r="H58" s="519"/>
      <c r="I58" s="519"/>
      <c r="J58" s="519"/>
      <c r="K58" s="519"/>
      <c r="L58" s="519"/>
      <c r="M58" s="519"/>
      <c r="N58" s="519"/>
      <c r="O58" s="519"/>
      <c r="P58" s="519"/>
      <c r="Q58" s="519"/>
      <c r="R58" s="519"/>
      <c r="S58" s="519"/>
      <c r="T58" s="519"/>
      <c r="U58" s="519"/>
      <c r="V58" s="519"/>
      <c r="W58" s="520"/>
      <c r="X58" s="82"/>
      <c r="Y58" s="148"/>
      <c r="Z58" s="151" t="s">
        <v>47</v>
      </c>
      <c r="AA58" s="151"/>
      <c r="AB58" s="148"/>
      <c r="AC58" s="151" t="s">
        <v>48</v>
      </c>
      <c r="AD58" s="151"/>
      <c r="AE58" s="148"/>
      <c r="AF58" s="157" t="s">
        <v>254</v>
      </c>
      <c r="AG58" s="151"/>
      <c r="AH58" s="148"/>
      <c r="AI58" s="149" t="s">
        <v>70</v>
      </c>
      <c r="AJ58" s="10"/>
      <c r="AK58" s="85"/>
    </row>
    <row r="59" spans="1:37" hidden="1">
      <c r="A59" s="510"/>
      <c r="B59" s="508"/>
      <c r="C59" s="537"/>
      <c r="D59" s="521"/>
      <c r="E59" s="522"/>
      <c r="F59" s="522"/>
      <c r="G59" s="522"/>
      <c r="H59" s="522"/>
      <c r="I59" s="522"/>
      <c r="J59" s="522"/>
      <c r="K59" s="522"/>
      <c r="L59" s="522"/>
      <c r="M59" s="522"/>
      <c r="N59" s="522"/>
      <c r="O59" s="522"/>
      <c r="P59" s="522"/>
      <c r="Q59" s="522"/>
      <c r="R59" s="522"/>
      <c r="S59" s="522"/>
      <c r="T59" s="522"/>
      <c r="U59" s="522"/>
      <c r="V59" s="522"/>
      <c r="W59" s="523"/>
      <c r="X59" s="62"/>
      <c r="Y59" s="152"/>
      <c r="Z59" s="153"/>
      <c r="AA59" s="153"/>
      <c r="AB59" s="152"/>
      <c r="AC59" s="153"/>
      <c r="AD59" s="153"/>
      <c r="AE59" s="152"/>
      <c r="AF59" s="158"/>
      <c r="AG59" s="153"/>
      <c r="AH59" s="103"/>
      <c r="AI59" s="53"/>
      <c r="AJ59" s="12"/>
      <c r="AK59" s="64"/>
    </row>
    <row r="60" spans="1:37" hidden="1">
      <c r="A60" s="510"/>
      <c r="B60" s="506" t="s">
        <v>33</v>
      </c>
      <c r="C60" s="512"/>
      <c r="D60" s="515"/>
      <c r="E60" s="516"/>
      <c r="F60" s="516"/>
      <c r="G60" s="516"/>
      <c r="H60" s="516"/>
      <c r="I60" s="516"/>
      <c r="J60" s="516"/>
      <c r="K60" s="516"/>
      <c r="L60" s="516"/>
      <c r="M60" s="516"/>
      <c r="N60" s="516"/>
      <c r="O60" s="516"/>
      <c r="P60" s="516"/>
      <c r="Q60" s="516"/>
      <c r="R60" s="516"/>
      <c r="S60" s="516"/>
      <c r="T60" s="516"/>
      <c r="U60" s="516"/>
      <c r="V60" s="516"/>
      <c r="W60" s="517"/>
      <c r="X60" s="82"/>
      <c r="Y60" s="32"/>
      <c r="Z60" s="32"/>
      <c r="AA60" s="32"/>
      <c r="AB60" s="32"/>
      <c r="AC60" s="32"/>
      <c r="AD60" s="32"/>
      <c r="AE60" s="32"/>
      <c r="AF60" s="32"/>
      <c r="AG60" s="32"/>
      <c r="AH60" s="32"/>
      <c r="AI60" s="32"/>
      <c r="AJ60" s="32"/>
      <c r="AK60" s="85"/>
    </row>
    <row r="61" spans="1:37" hidden="1">
      <c r="A61" s="510"/>
      <c r="B61" s="507"/>
      <c r="C61" s="513"/>
      <c r="D61" s="518"/>
      <c r="E61" s="519"/>
      <c r="F61" s="519"/>
      <c r="G61" s="519"/>
      <c r="H61" s="519"/>
      <c r="I61" s="519"/>
      <c r="J61" s="519"/>
      <c r="K61" s="519"/>
      <c r="L61" s="519"/>
      <c r="M61" s="519"/>
      <c r="N61" s="519"/>
      <c r="O61" s="519"/>
      <c r="P61" s="519"/>
      <c r="Q61" s="519"/>
      <c r="R61" s="519"/>
      <c r="S61" s="519"/>
      <c r="T61" s="519"/>
      <c r="U61" s="519"/>
      <c r="V61" s="519"/>
      <c r="W61" s="520"/>
      <c r="X61" s="82"/>
      <c r="Y61" s="148"/>
      <c r="Z61" s="151" t="s">
        <v>47</v>
      </c>
      <c r="AA61" s="151"/>
      <c r="AB61" s="148"/>
      <c r="AC61" s="151" t="s">
        <v>48</v>
      </c>
      <c r="AD61" s="151"/>
      <c r="AE61" s="148"/>
      <c r="AF61" s="157" t="s">
        <v>254</v>
      </c>
      <c r="AG61" s="151"/>
      <c r="AH61" s="148"/>
      <c r="AI61" s="149" t="s">
        <v>70</v>
      </c>
      <c r="AJ61" s="10"/>
      <c r="AK61" s="85"/>
    </row>
    <row r="62" spans="1:37" hidden="1">
      <c r="A62" s="510"/>
      <c r="B62" s="508"/>
      <c r="C62" s="513"/>
      <c r="D62" s="521"/>
      <c r="E62" s="522"/>
      <c r="F62" s="522"/>
      <c r="G62" s="522"/>
      <c r="H62" s="522"/>
      <c r="I62" s="522"/>
      <c r="J62" s="522"/>
      <c r="K62" s="522"/>
      <c r="L62" s="522"/>
      <c r="M62" s="522"/>
      <c r="N62" s="522"/>
      <c r="O62" s="522"/>
      <c r="P62" s="522"/>
      <c r="Q62" s="522"/>
      <c r="R62" s="522"/>
      <c r="S62" s="522"/>
      <c r="T62" s="522"/>
      <c r="U62" s="522"/>
      <c r="V62" s="522"/>
      <c r="W62" s="523"/>
      <c r="X62" s="62"/>
      <c r="Y62" s="152"/>
      <c r="Z62" s="153"/>
      <c r="AA62" s="153"/>
      <c r="AB62" s="152"/>
      <c r="AC62" s="153"/>
      <c r="AD62" s="153"/>
      <c r="AE62" s="152"/>
      <c r="AF62" s="158"/>
      <c r="AG62" s="153"/>
      <c r="AH62" s="103"/>
      <c r="AI62" s="53"/>
      <c r="AJ62" s="12"/>
      <c r="AK62" s="64"/>
    </row>
    <row r="63" spans="1:37" hidden="1">
      <c r="A63" s="510"/>
      <c r="B63" s="506" t="s">
        <v>34</v>
      </c>
      <c r="C63" s="513"/>
      <c r="D63" s="515"/>
      <c r="E63" s="516"/>
      <c r="F63" s="516"/>
      <c r="G63" s="516"/>
      <c r="H63" s="516"/>
      <c r="I63" s="516"/>
      <c r="J63" s="516"/>
      <c r="K63" s="516"/>
      <c r="L63" s="516"/>
      <c r="M63" s="516"/>
      <c r="N63" s="516"/>
      <c r="O63" s="516"/>
      <c r="P63" s="516"/>
      <c r="Q63" s="516"/>
      <c r="R63" s="516"/>
      <c r="S63" s="516"/>
      <c r="T63" s="516"/>
      <c r="U63" s="516"/>
      <c r="V63" s="516"/>
      <c r="W63" s="517"/>
      <c r="X63" s="83"/>
      <c r="Y63" s="154"/>
      <c r="Z63" s="155"/>
      <c r="AA63" s="155"/>
      <c r="AB63" s="154"/>
      <c r="AC63" s="155"/>
      <c r="AD63" s="155"/>
      <c r="AE63" s="154"/>
      <c r="AF63" s="159"/>
      <c r="AG63" s="155"/>
      <c r="AH63" s="104"/>
      <c r="AI63" s="54"/>
      <c r="AJ63" s="6"/>
      <c r="AK63" s="61"/>
    </row>
    <row r="64" spans="1:37" hidden="1">
      <c r="A64" s="510"/>
      <c r="B64" s="507"/>
      <c r="C64" s="513"/>
      <c r="D64" s="518"/>
      <c r="E64" s="519"/>
      <c r="F64" s="519"/>
      <c r="G64" s="519"/>
      <c r="H64" s="519"/>
      <c r="I64" s="519"/>
      <c r="J64" s="519"/>
      <c r="K64" s="519"/>
      <c r="L64" s="519"/>
      <c r="M64" s="519"/>
      <c r="N64" s="519"/>
      <c r="O64" s="519"/>
      <c r="P64" s="519"/>
      <c r="Q64" s="519"/>
      <c r="R64" s="519"/>
      <c r="S64" s="519"/>
      <c r="T64" s="519"/>
      <c r="U64" s="519"/>
      <c r="V64" s="519"/>
      <c r="W64" s="520"/>
      <c r="X64" s="82"/>
      <c r="Y64" s="148"/>
      <c r="Z64" s="151" t="s">
        <v>47</v>
      </c>
      <c r="AA64" s="151"/>
      <c r="AB64" s="148"/>
      <c r="AC64" s="151" t="s">
        <v>48</v>
      </c>
      <c r="AD64" s="151"/>
      <c r="AE64" s="148"/>
      <c r="AF64" s="157" t="s">
        <v>254</v>
      </c>
      <c r="AG64" s="151"/>
      <c r="AH64" s="148"/>
      <c r="AI64" s="149" t="s">
        <v>70</v>
      </c>
      <c r="AJ64" s="10"/>
      <c r="AK64" s="85"/>
    </row>
    <row r="65" spans="1:37" hidden="1">
      <c r="A65" s="510"/>
      <c r="B65" s="508"/>
      <c r="C65" s="513"/>
      <c r="D65" s="521"/>
      <c r="E65" s="522"/>
      <c r="F65" s="522"/>
      <c r="G65" s="522"/>
      <c r="H65" s="522"/>
      <c r="I65" s="522"/>
      <c r="J65" s="522"/>
      <c r="K65" s="522"/>
      <c r="L65" s="522"/>
      <c r="M65" s="522"/>
      <c r="N65" s="522"/>
      <c r="O65" s="522"/>
      <c r="P65" s="522"/>
      <c r="Q65" s="522"/>
      <c r="R65" s="522"/>
      <c r="S65" s="522"/>
      <c r="T65" s="522"/>
      <c r="U65" s="522"/>
      <c r="V65" s="522"/>
      <c r="W65" s="523"/>
      <c r="X65" s="62"/>
      <c r="Y65" s="152"/>
      <c r="Z65" s="153"/>
      <c r="AA65" s="153"/>
      <c r="AB65" s="152"/>
      <c r="AC65" s="153"/>
      <c r="AD65" s="153"/>
      <c r="AE65" s="152"/>
      <c r="AF65" s="158"/>
      <c r="AG65" s="153"/>
      <c r="AH65" s="103"/>
      <c r="AI65" s="53"/>
      <c r="AJ65" s="12"/>
      <c r="AK65" s="64"/>
    </row>
    <row r="66" spans="1:37" hidden="1">
      <c r="A66" s="510"/>
      <c r="B66" s="506" t="s">
        <v>35</v>
      </c>
      <c r="C66" s="513"/>
      <c r="D66" s="515"/>
      <c r="E66" s="516"/>
      <c r="F66" s="516"/>
      <c r="G66" s="516"/>
      <c r="H66" s="516"/>
      <c r="I66" s="516"/>
      <c r="J66" s="516"/>
      <c r="K66" s="516"/>
      <c r="L66" s="516"/>
      <c r="M66" s="516"/>
      <c r="N66" s="516"/>
      <c r="O66" s="516"/>
      <c r="P66" s="516"/>
      <c r="Q66" s="516"/>
      <c r="R66" s="516"/>
      <c r="S66" s="516"/>
      <c r="T66" s="516"/>
      <c r="U66" s="516"/>
      <c r="V66" s="516"/>
      <c r="W66" s="517"/>
      <c r="X66" s="83"/>
      <c r="Y66" s="154"/>
      <c r="Z66" s="155"/>
      <c r="AA66" s="155"/>
      <c r="AB66" s="154"/>
      <c r="AC66" s="155"/>
      <c r="AD66" s="155"/>
      <c r="AE66" s="154"/>
      <c r="AF66" s="159"/>
      <c r="AG66" s="155"/>
      <c r="AH66" s="104"/>
      <c r="AI66" s="54"/>
      <c r="AJ66" s="6"/>
      <c r="AK66" s="61"/>
    </row>
    <row r="67" spans="1:37" hidden="1">
      <c r="A67" s="510"/>
      <c r="B67" s="507"/>
      <c r="C67" s="513"/>
      <c r="D67" s="518"/>
      <c r="E67" s="519"/>
      <c r="F67" s="519"/>
      <c r="G67" s="519"/>
      <c r="H67" s="519"/>
      <c r="I67" s="519"/>
      <c r="J67" s="519"/>
      <c r="K67" s="519"/>
      <c r="L67" s="519"/>
      <c r="M67" s="519"/>
      <c r="N67" s="519"/>
      <c r="O67" s="519"/>
      <c r="P67" s="519"/>
      <c r="Q67" s="519"/>
      <c r="R67" s="519"/>
      <c r="S67" s="519"/>
      <c r="T67" s="519"/>
      <c r="U67" s="519"/>
      <c r="V67" s="519"/>
      <c r="W67" s="520"/>
      <c r="X67" s="82"/>
      <c r="Y67" s="148"/>
      <c r="Z67" s="151" t="s">
        <v>47</v>
      </c>
      <c r="AA67" s="151"/>
      <c r="AB67" s="148"/>
      <c r="AC67" s="151" t="s">
        <v>48</v>
      </c>
      <c r="AD67" s="151"/>
      <c r="AE67" s="148"/>
      <c r="AF67" s="157" t="s">
        <v>254</v>
      </c>
      <c r="AG67" s="151"/>
      <c r="AH67" s="148"/>
      <c r="AI67" s="149" t="s">
        <v>70</v>
      </c>
      <c r="AJ67" s="10"/>
      <c r="AK67" s="85"/>
    </row>
    <row r="68" spans="1:37" hidden="1">
      <c r="A68" s="510"/>
      <c r="B68" s="508"/>
      <c r="C68" s="513"/>
      <c r="D68" s="521"/>
      <c r="E68" s="522"/>
      <c r="F68" s="522"/>
      <c r="G68" s="522"/>
      <c r="H68" s="522"/>
      <c r="I68" s="522"/>
      <c r="J68" s="522"/>
      <c r="K68" s="522"/>
      <c r="L68" s="522"/>
      <c r="M68" s="522"/>
      <c r="N68" s="522"/>
      <c r="O68" s="522"/>
      <c r="P68" s="522"/>
      <c r="Q68" s="522"/>
      <c r="R68" s="522"/>
      <c r="S68" s="522"/>
      <c r="T68" s="522"/>
      <c r="U68" s="522"/>
      <c r="V68" s="522"/>
      <c r="W68" s="523"/>
      <c r="X68" s="62"/>
      <c r="Y68" s="152"/>
      <c r="Z68" s="153"/>
      <c r="AA68" s="153"/>
      <c r="AB68" s="152"/>
      <c r="AC68" s="153"/>
      <c r="AD68" s="153"/>
      <c r="AE68" s="152"/>
      <c r="AF68" s="158"/>
      <c r="AG68" s="153"/>
      <c r="AH68" s="103"/>
      <c r="AI68" s="53"/>
      <c r="AJ68" s="12"/>
      <c r="AK68" s="64"/>
    </row>
    <row r="69" spans="1:37" hidden="1">
      <c r="A69" s="510"/>
      <c r="B69" s="506" t="s">
        <v>36</v>
      </c>
      <c r="C69" s="513"/>
      <c r="D69" s="524"/>
      <c r="E69" s="525"/>
      <c r="F69" s="525"/>
      <c r="G69" s="525"/>
      <c r="H69" s="525"/>
      <c r="I69" s="525"/>
      <c r="J69" s="525"/>
      <c r="K69" s="525"/>
      <c r="L69" s="525"/>
      <c r="M69" s="525"/>
      <c r="N69" s="525"/>
      <c r="O69" s="525"/>
      <c r="P69" s="525"/>
      <c r="Q69" s="525"/>
      <c r="R69" s="525"/>
      <c r="S69" s="525"/>
      <c r="T69" s="525"/>
      <c r="U69" s="525"/>
      <c r="V69" s="525"/>
      <c r="W69" s="526"/>
      <c r="X69" s="83"/>
      <c r="Y69" s="154"/>
      <c r="Z69" s="155"/>
      <c r="AA69" s="155"/>
      <c r="AB69" s="154"/>
      <c r="AC69" s="155"/>
      <c r="AD69" s="155"/>
      <c r="AE69" s="154"/>
      <c r="AF69" s="159"/>
      <c r="AG69" s="155"/>
      <c r="AH69" s="104"/>
      <c r="AI69" s="54"/>
      <c r="AJ69" s="6"/>
      <c r="AK69" s="61"/>
    </row>
    <row r="70" spans="1:37" hidden="1">
      <c r="A70" s="510"/>
      <c r="B70" s="533"/>
      <c r="C70" s="513"/>
      <c r="D70" s="527"/>
      <c r="E70" s="528"/>
      <c r="F70" s="528"/>
      <c r="G70" s="528"/>
      <c r="H70" s="528"/>
      <c r="I70" s="528"/>
      <c r="J70" s="528"/>
      <c r="K70" s="528"/>
      <c r="L70" s="528"/>
      <c r="M70" s="528"/>
      <c r="N70" s="528"/>
      <c r="O70" s="528"/>
      <c r="P70" s="528"/>
      <c r="Q70" s="528"/>
      <c r="R70" s="528"/>
      <c r="S70" s="528"/>
      <c r="T70" s="528"/>
      <c r="U70" s="528"/>
      <c r="V70" s="528"/>
      <c r="W70" s="529"/>
      <c r="X70" s="82"/>
      <c r="Y70" s="148"/>
      <c r="Z70" s="151" t="s">
        <v>47</v>
      </c>
      <c r="AA70" s="151"/>
      <c r="AB70" s="148"/>
      <c r="AC70" s="151" t="s">
        <v>48</v>
      </c>
      <c r="AD70" s="151"/>
      <c r="AE70" s="148"/>
      <c r="AF70" s="157" t="s">
        <v>254</v>
      </c>
      <c r="AG70" s="151"/>
      <c r="AH70" s="148"/>
      <c r="AI70" s="149" t="s">
        <v>70</v>
      </c>
      <c r="AJ70" s="10"/>
      <c r="AK70" s="85"/>
    </row>
    <row r="71" spans="1:37" hidden="1">
      <c r="A71" s="510"/>
      <c r="B71" s="534"/>
      <c r="C71" s="513"/>
      <c r="D71" s="530"/>
      <c r="E71" s="531"/>
      <c r="F71" s="531"/>
      <c r="G71" s="531"/>
      <c r="H71" s="531"/>
      <c r="I71" s="531"/>
      <c r="J71" s="531"/>
      <c r="K71" s="531"/>
      <c r="L71" s="531"/>
      <c r="M71" s="531"/>
      <c r="N71" s="531"/>
      <c r="O71" s="531"/>
      <c r="P71" s="531"/>
      <c r="Q71" s="531"/>
      <c r="R71" s="531"/>
      <c r="S71" s="531"/>
      <c r="T71" s="531"/>
      <c r="U71" s="531"/>
      <c r="V71" s="531"/>
      <c r="W71" s="532"/>
      <c r="X71" s="62"/>
      <c r="Y71" s="152"/>
      <c r="Z71" s="153"/>
      <c r="AA71" s="153"/>
      <c r="AB71" s="152"/>
      <c r="AC71" s="153"/>
      <c r="AD71" s="153"/>
      <c r="AE71" s="152"/>
      <c r="AF71" s="158"/>
      <c r="AG71" s="153"/>
      <c r="AH71" s="103"/>
      <c r="AI71" s="53"/>
      <c r="AJ71" s="12"/>
      <c r="AK71" s="64"/>
    </row>
    <row r="72" spans="1:37" hidden="1">
      <c r="A72" s="510"/>
      <c r="B72" s="506" t="s">
        <v>37</v>
      </c>
      <c r="C72" s="513"/>
      <c r="D72" s="524"/>
      <c r="E72" s="525"/>
      <c r="F72" s="525"/>
      <c r="G72" s="525"/>
      <c r="H72" s="525"/>
      <c r="I72" s="525"/>
      <c r="J72" s="525"/>
      <c r="K72" s="525"/>
      <c r="L72" s="525"/>
      <c r="M72" s="525"/>
      <c r="N72" s="525"/>
      <c r="O72" s="525"/>
      <c r="P72" s="525"/>
      <c r="Q72" s="525"/>
      <c r="R72" s="525"/>
      <c r="S72" s="525"/>
      <c r="T72" s="525"/>
      <c r="U72" s="525"/>
      <c r="V72" s="525"/>
      <c r="W72" s="526"/>
      <c r="X72" s="83"/>
      <c r="Y72" s="154"/>
      <c r="Z72" s="155"/>
      <c r="AA72" s="155"/>
      <c r="AB72" s="154"/>
      <c r="AC72" s="155"/>
      <c r="AD72" s="155"/>
      <c r="AE72" s="154"/>
      <c r="AF72" s="159"/>
      <c r="AG72" s="155"/>
      <c r="AH72" s="104"/>
      <c r="AI72" s="54"/>
      <c r="AJ72" s="6"/>
      <c r="AK72" s="61"/>
    </row>
    <row r="73" spans="1:37" hidden="1">
      <c r="A73" s="510"/>
      <c r="B73" s="507"/>
      <c r="C73" s="513"/>
      <c r="D73" s="527"/>
      <c r="E73" s="528"/>
      <c r="F73" s="528"/>
      <c r="G73" s="528"/>
      <c r="H73" s="528"/>
      <c r="I73" s="528"/>
      <c r="J73" s="528"/>
      <c r="K73" s="528"/>
      <c r="L73" s="528"/>
      <c r="M73" s="528"/>
      <c r="N73" s="528"/>
      <c r="O73" s="528"/>
      <c r="P73" s="528"/>
      <c r="Q73" s="528"/>
      <c r="R73" s="528"/>
      <c r="S73" s="528"/>
      <c r="T73" s="528"/>
      <c r="U73" s="528"/>
      <c r="V73" s="528"/>
      <c r="W73" s="529"/>
      <c r="X73" s="82"/>
      <c r="Y73" s="148"/>
      <c r="Z73" s="151" t="s">
        <v>47</v>
      </c>
      <c r="AA73" s="151"/>
      <c r="AB73" s="148"/>
      <c r="AC73" s="151" t="s">
        <v>48</v>
      </c>
      <c r="AD73" s="151"/>
      <c r="AE73" s="148"/>
      <c r="AF73" s="157" t="s">
        <v>254</v>
      </c>
      <c r="AG73" s="151"/>
      <c r="AH73" s="148"/>
      <c r="AI73" s="149" t="s">
        <v>70</v>
      </c>
      <c r="AJ73" s="10"/>
      <c r="AK73" s="85"/>
    </row>
    <row r="74" spans="1:37" hidden="1">
      <c r="A74" s="511"/>
      <c r="B74" s="508"/>
      <c r="C74" s="514"/>
      <c r="D74" s="530"/>
      <c r="E74" s="531"/>
      <c r="F74" s="531"/>
      <c r="G74" s="531"/>
      <c r="H74" s="531"/>
      <c r="I74" s="531"/>
      <c r="J74" s="531"/>
      <c r="K74" s="531"/>
      <c r="L74" s="531"/>
      <c r="M74" s="531"/>
      <c r="N74" s="531"/>
      <c r="O74" s="531"/>
      <c r="P74" s="531"/>
      <c r="Q74" s="531"/>
      <c r="R74" s="531"/>
      <c r="S74" s="531"/>
      <c r="T74" s="531"/>
      <c r="U74" s="531"/>
      <c r="V74" s="531"/>
      <c r="W74" s="532"/>
      <c r="X74" s="62"/>
      <c r="Y74" s="105"/>
      <c r="Z74" s="63"/>
      <c r="AA74" s="63"/>
      <c r="AB74" s="105"/>
      <c r="AC74" s="63"/>
      <c r="AD74" s="63"/>
      <c r="AE74" s="105"/>
      <c r="AF74" s="86"/>
      <c r="AG74" s="63"/>
      <c r="AH74" s="105"/>
      <c r="AI74" s="87"/>
      <c r="AJ74" s="63"/>
      <c r="AK74" s="64"/>
    </row>
    <row r="75" spans="1:37" ht="25.5" customHeight="1">
      <c r="A75" s="122"/>
      <c r="B75" s="121"/>
      <c r="C75" s="121"/>
      <c r="D75" s="111"/>
      <c r="E75" s="111"/>
      <c r="F75" s="111"/>
      <c r="G75" s="111"/>
      <c r="H75" s="111"/>
      <c r="I75" s="111"/>
      <c r="J75" s="111"/>
      <c r="K75" s="111"/>
      <c r="L75" s="111"/>
      <c r="M75" s="111"/>
      <c r="N75" s="111"/>
      <c r="O75" s="111"/>
      <c r="P75" s="111"/>
      <c r="Q75" s="111"/>
      <c r="R75" s="111"/>
      <c r="S75" s="111"/>
      <c r="T75" s="111"/>
      <c r="U75" s="111"/>
      <c r="V75" s="111"/>
      <c r="W75" s="111"/>
      <c r="X75" s="88"/>
      <c r="Y75" s="123"/>
      <c r="Z75" s="88"/>
      <c r="AA75" s="88"/>
      <c r="AB75" s="123"/>
      <c r="AC75" s="88"/>
      <c r="AD75" s="88"/>
      <c r="AE75" s="123"/>
      <c r="AF75" s="124"/>
      <c r="AG75" s="88"/>
      <c r="AH75" s="123"/>
      <c r="AI75" s="125"/>
      <c r="AJ75" s="88"/>
      <c r="AK75" s="88"/>
    </row>
    <row r="76" spans="1:37" ht="25.5" customHeight="1">
      <c r="A76" s="126"/>
      <c r="B76" s="120"/>
      <c r="C76" s="120"/>
      <c r="D76" s="112"/>
      <c r="E76" s="112"/>
      <c r="F76" s="112"/>
      <c r="G76" s="112"/>
      <c r="H76" s="112"/>
      <c r="I76" s="112"/>
      <c r="J76" s="112"/>
      <c r="K76" s="112"/>
      <c r="L76" s="112"/>
      <c r="M76" s="112"/>
      <c r="N76" s="112"/>
      <c r="O76" s="112"/>
      <c r="P76" s="112"/>
      <c r="Q76" s="112"/>
      <c r="R76" s="112"/>
      <c r="S76" s="112"/>
      <c r="T76" s="112"/>
      <c r="U76" s="112"/>
      <c r="V76" s="112"/>
      <c r="W76" s="112"/>
      <c r="X76" s="32"/>
      <c r="Y76" s="127"/>
      <c r="Z76" s="32"/>
      <c r="AA76" s="32"/>
      <c r="AB76" s="127"/>
      <c r="AC76" s="32"/>
      <c r="AD76" s="32"/>
      <c r="AE76" s="127"/>
      <c r="AF76" s="128"/>
      <c r="AG76" s="32"/>
      <c r="AH76" s="127"/>
      <c r="AI76" s="129"/>
      <c r="AJ76" s="32"/>
      <c r="AK76" s="32"/>
    </row>
    <row r="77" spans="1:37" ht="25.5" customHeight="1">
      <c r="A77" s="126"/>
      <c r="B77" s="120"/>
      <c r="C77" s="120"/>
      <c r="D77" s="112"/>
      <c r="E77" s="112"/>
      <c r="F77" s="112"/>
      <c r="G77" s="112"/>
      <c r="H77" s="112"/>
      <c r="I77" s="112"/>
      <c r="J77" s="112"/>
      <c r="K77" s="112"/>
      <c r="L77" s="112"/>
      <c r="M77" s="112"/>
      <c r="N77" s="112"/>
      <c r="O77" s="112"/>
      <c r="P77" s="112"/>
      <c r="Q77" s="112"/>
      <c r="R77" s="112"/>
      <c r="S77" s="112"/>
      <c r="T77" s="112"/>
      <c r="U77" s="112"/>
      <c r="V77" s="112"/>
      <c r="W77" s="112"/>
      <c r="X77" s="32"/>
      <c r="Y77" s="127"/>
      <c r="Z77" s="32"/>
      <c r="AA77" s="32"/>
      <c r="AB77" s="127"/>
      <c r="AC77" s="32"/>
      <c r="AD77" s="32"/>
      <c r="AE77" s="127"/>
      <c r="AF77" s="128"/>
      <c r="AG77" s="32"/>
      <c r="AH77" s="127"/>
      <c r="AI77" s="129"/>
      <c r="AJ77" s="32"/>
      <c r="AK77" s="32"/>
    </row>
    <row r="78" spans="1:37" ht="25.5" customHeight="1">
      <c r="A78" s="126"/>
      <c r="B78" s="120"/>
      <c r="C78" s="120"/>
      <c r="D78" s="112"/>
      <c r="E78" s="112"/>
      <c r="F78" s="112"/>
      <c r="G78" s="112"/>
      <c r="H78" s="112"/>
      <c r="I78" s="112"/>
      <c r="J78" s="112"/>
      <c r="K78" s="112"/>
      <c r="L78" s="112"/>
      <c r="M78" s="112"/>
      <c r="N78" s="112"/>
      <c r="O78" s="112"/>
      <c r="P78" s="112"/>
      <c r="Q78" s="112"/>
      <c r="R78" s="112"/>
      <c r="S78" s="112"/>
      <c r="T78" s="112"/>
      <c r="U78" s="112"/>
      <c r="V78" s="112"/>
      <c r="W78" s="112"/>
      <c r="X78" s="32"/>
      <c r="Y78" s="127"/>
      <c r="Z78" s="32"/>
      <c r="AA78" s="32"/>
      <c r="AB78" s="127"/>
      <c r="AC78" s="32"/>
      <c r="AD78" s="32"/>
      <c r="AE78" s="127"/>
      <c r="AF78" s="128"/>
      <c r="AG78" s="32"/>
      <c r="AH78" s="127"/>
      <c r="AI78" s="129"/>
      <c r="AJ78" s="32"/>
      <c r="AK78" s="32"/>
    </row>
    <row r="79" spans="1:37" ht="25.5" customHeight="1">
      <c r="A79" s="126"/>
      <c r="B79" s="120"/>
      <c r="C79" s="120"/>
      <c r="D79" s="112"/>
      <c r="E79" s="112"/>
      <c r="F79" s="112"/>
      <c r="G79" s="112"/>
      <c r="H79" s="112"/>
      <c r="I79" s="112"/>
      <c r="J79" s="112"/>
      <c r="K79" s="112"/>
      <c r="L79" s="112"/>
      <c r="M79" s="112"/>
      <c r="N79" s="112"/>
      <c r="O79" s="112"/>
      <c r="P79" s="112"/>
      <c r="Q79" s="112"/>
      <c r="R79" s="112"/>
      <c r="S79" s="112"/>
      <c r="T79" s="112"/>
      <c r="U79" s="112"/>
      <c r="V79" s="112"/>
      <c r="W79" s="112"/>
      <c r="X79" s="32"/>
      <c r="Y79" s="127"/>
      <c r="Z79" s="32"/>
      <c r="AA79" s="32"/>
      <c r="AB79" s="127"/>
      <c r="AC79" s="32"/>
      <c r="AD79" s="32"/>
      <c r="AE79" s="127"/>
      <c r="AF79" s="128"/>
      <c r="AG79" s="32"/>
      <c r="AH79" s="127"/>
      <c r="AI79" s="129"/>
      <c r="AJ79" s="32"/>
      <c r="AK79" s="32"/>
    </row>
    <row r="80" spans="1:37" ht="25.5" customHeight="1">
      <c r="A80" s="126"/>
      <c r="B80" s="120"/>
      <c r="C80" s="120"/>
      <c r="D80" s="112"/>
      <c r="E80" s="112"/>
      <c r="F80" s="112"/>
      <c r="G80" s="112"/>
      <c r="H80" s="112"/>
      <c r="I80" s="112"/>
      <c r="J80" s="112"/>
      <c r="K80" s="112"/>
      <c r="L80" s="112"/>
      <c r="M80" s="112"/>
      <c r="N80" s="112"/>
      <c r="O80" s="112"/>
      <c r="P80" s="112"/>
      <c r="Q80" s="112"/>
      <c r="R80" s="112"/>
      <c r="S80" s="112"/>
      <c r="T80" s="112"/>
      <c r="U80" s="112"/>
      <c r="V80" s="112"/>
      <c r="W80" s="112"/>
      <c r="X80" s="32"/>
      <c r="Y80" s="127"/>
      <c r="Z80" s="32"/>
      <c r="AA80" s="32"/>
      <c r="AB80" s="127"/>
      <c r="AC80" s="32"/>
      <c r="AD80" s="32"/>
      <c r="AE80" s="127"/>
      <c r="AF80" s="128"/>
      <c r="AG80" s="32"/>
      <c r="AH80" s="127"/>
      <c r="AI80" s="129"/>
      <c r="AJ80" s="32"/>
      <c r="AK80" s="32"/>
    </row>
    <row r="81" spans="35:36">
      <c r="AI81" s="75"/>
      <c r="AJ81" s="75" t="s">
        <v>746</v>
      </c>
    </row>
  </sheetData>
  <mergeCells count="69">
    <mergeCell ref="AC27:AG29"/>
    <mergeCell ref="B27:AB29"/>
    <mergeCell ref="AJ1:AK1"/>
    <mergeCell ref="S12:U14"/>
    <mergeCell ref="V12:AC14"/>
    <mergeCell ref="B6:D8"/>
    <mergeCell ref="V9:AC11"/>
    <mergeCell ref="AH1:AI1"/>
    <mergeCell ref="E6:R8"/>
    <mergeCell ref="V6:AI8"/>
    <mergeCell ref="S6:U8"/>
    <mergeCell ref="S9:U11"/>
    <mergeCell ref="S15:U17"/>
    <mergeCell ref="E18:R23"/>
    <mergeCell ref="AC1:AG1"/>
    <mergeCell ref="AA1:AB1"/>
    <mergeCell ref="AD9:AE11"/>
    <mergeCell ref="AF9:AI11"/>
    <mergeCell ref="V21:AI23"/>
    <mergeCell ref="S18:U20"/>
    <mergeCell ref="D30:W32"/>
    <mergeCell ref="B15:D23"/>
    <mergeCell ref="B9:D11"/>
    <mergeCell ref="E9:R11"/>
    <mergeCell ref="E12:R14"/>
    <mergeCell ref="V18:AI20"/>
    <mergeCell ref="V15:AI17"/>
    <mergeCell ref="AD12:AE14"/>
    <mergeCell ref="AF12:AI14"/>
    <mergeCell ref="S21:U23"/>
    <mergeCell ref="AH27:AJ29"/>
    <mergeCell ref="B30:B32"/>
    <mergeCell ref="B12:D14"/>
    <mergeCell ref="E15:F17"/>
    <mergeCell ref="G15:R17"/>
    <mergeCell ref="B36:B38"/>
    <mergeCell ref="C30:C41"/>
    <mergeCell ref="D39:W41"/>
    <mergeCell ref="B39:B41"/>
    <mergeCell ref="B33:B35"/>
    <mergeCell ref="D36:W38"/>
    <mergeCell ref="D33:W35"/>
    <mergeCell ref="B66:B68"/>
    <mergeCell ref="B42:B44"/>
    <mergeCell ref="B45:B47"/>
    <mergeCell ref="D42:W44"/>
    <mergeCell ref="D48:W50"/>
    <mergeCell ref="C42:C44"/>
    <mergeCell ref="D54:W56"/>
    <mergeCell ref="C45:C47"/>
    <mergeCell ref="D57:W59"/>
    <mergeCell ref="D51:W53"/>
    <mergeCell ref="D45:W47"/>
    <mergeCell ref="B72:B74"/>
    <mergeCell ref="A27:A74"/>
    <mergeCell ref="C60:C74"/>
    <mergeCell ref="D60:W62"/>
    <mergeCell ref="D63:W65"/>
    <mergeCell ref="D66:W68"/>
    <mergeCell ref="D69:W71"/>
    <mergeCell ref="D72:W74"/>
    <mergeCell ref="B60:B62"/>
    <mergeCell ref="B63:B65"/>
    <mergeCell ref="B69:B71"/>
    <mergeCell ref="B57:B59"/>
    <mergeCell ref="C48:C59"/>
    <mergeCell ref="B51:B53"/>
    <mergeCell ref="B54:B56"/>
    <mergeCell ref="B48:B50"/>
  </mergeCells>
  <phoneticPr fontId="3"/>
  <dataValidations count="1">
    <dataValidation type="list" allowBlank="1" showInputMessage="1" showErrorMessage="1" sqref="Y31 AB31 AE31 Y34 Y37 Y40 Y43 AB34 AB37 AB40 AB43 AE34 AE37 AE40 AE43">
      <formula1>"1"</formula1>
    </dataValidation>
  </dataValidations>
  <pageMargins left="0.25" right="0.28999999999999998" top="0.57999999999999996" bottom="0.48" header="0.42" footer="0.36"/>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Y94"/>
  <sheetViews>
    <sheetView tabSelected="1" workbookViewId="0">
      <selection activeCell="DJ75" sqref="DJ75"/>
    </sheetView>
  </sheetViews>
  <sheetFormatPr defaultRowHeight="13.5"/>
  <cols>
    <col min="1" max="114" width="2.625" customWidth="1"/>
    <col min="115" max="116" width="1.625" customWidth="1"/>
    <col min="117" max="234" width="2.625" customWidth="1"/>
  </cols>
  <sheetData>
    <row r="1" spans="20:153" ht="12" customHeight="1">
      <c r="AI1" s="47" t="s">
        <v>116</v>
      </c>
      <c r="BX1" s="47" t="s">
        <v>117</v>
      </c>
      <c r="DI1" s="47" t="s">
        <v>114</v>
      </c>
      <c r="DL1" s="48"/>
      <c r="EW1" s="47" t="s">
        <v>115</v>
      </c>
    </row>
    <row r="2" spans="20:153" ht="20.100000000000001" customHeight="1">
      <c r="T2" s="600" t="s">
        <v>111</v>
      </c>
      <c r="U2" s="648"/>
      <c r="V2" s="621"/>
      <c r="W2" s="780"/>
      <c r="X2" s="781"/>
      <c r="Y2" s="781"/>
      <c r="Z2" s="781"/>
      <c r="AA2" s="782"/>
      <c r="AB2" s="776" t="s">
        <v>96</v>
      </c>
      <c r="AC2" s="777"/>
      <c r="AD2" s="777"/>
      <c r="AE2" s="777"/>
      <c r="AF2" s="783" t="str">
        <f>採点!W2</f>
        <v/>
      </c>
      <c r="AG2" s="784"/>
      <c r="AM2" s="65" t="s">
        <v>301</v>
      </c>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6"/>
      <c r="BX2" s="47"/>
      <c r="BZ2" s="31" t="s">
        <v>162</v>
      </c>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I2" s="1"/>
      <c r="DL2" s="48"/>
      <c r="EG2" s="600" t="s">
        <v>46</v>
      </c>
      <c r="EH2" s="601"/>
      <c r="EI2" s="773" t="str">
        <f>IF(W2="","",W2)</f>
        <v/>
      </c>
      <c r="EJ2" s="774"/>
      <c r="EK2" s="774"/>
      <c r="EL2" s="774"/>
      <c r="EM2" s="775"/>
      <c r="EN2" s="776" t="s">
        <v>122</v>
      </c>
      <c r="EO2" s="777"/>
      <c r="EP2" s="777"/>
      <c r="EQ2" s="777"/>
      <c r="ER2" s="778" t="str">
        <f>採点!AL1</f>
        <v/>
      </c>
      <c r="ES2" s="779"/>
    </row>
    <row r="3" spans="20:153" ht="3.95" customHeight="1">
      <c r="AM3" s="57"/>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9"/>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L3" s="48"/>
    </row>
    <row r="4" spans="20:153" ht="3.95" customHeight="1">
      <c r="AM4" s="543" t="s">
        <v>45</v>
      </c>
      <c r="AN4" s="649" t="s">
        <v>295</v>
      </c>
      <c r="AO4" s="671"/>
      <c r="AP4" s="671"/>
      <c r="AQ4" s="671"/>
      <c r="AR4" s="671"/>
      <c r="AS4" s="671"/>
      <c r="AT4" s="671"/>
      <c r="AU4" s="671"/>
      <c r="AV4" s="671"/>
      <c r="AW4" s="671"/>
      <c r="AX4" s="671"/>
      <c r="AY4" s="671"/>
      <c r="AZ4" s="671"/>
      <c r="BA4" s="671"/>
      <c r="BB4" s="671"/>
      <c r="BC4" s="671"/>
      <c r="BD4" s="671"/>
      <c r="BE4" s="671"/>
      <c r="BF4" s="671"/>
      <c r="BG4" s="671"/>
      <c r="BH4" s="671"/>
      <c r="BI4" s="671"/>
      <c r="BJ4" s="671"/>
      <c r="BK4" s="672"/>
      <c r="BL4" s="6"/>
      <c r="BM4" s="6"/>
      <c r="BN4" s="6"/>
      <c r="BO4" s="6"/>
      <c r="BP4" s="6"/>
      <c r="BQ4" s="6"/>
      <c r="BR4" s="6"/>
      <c r="BS4" s="6"/>
      <c r="BT4" s="6"/>
      <c r="BU4" s="6"/>
      <c r="BV4" s="6"/>
      <c r="BW4" s="7"/>
      <c r="BZ4" s="726">
        <v>1</v>
      </c>
      <c r="CA4" s="649" t="s">
        <v>252</v>
      </c>
      <c r="CB4" s="586"/>
      <c r="CC4" s="586"/>
      <c r="CD4" s="586"/>
      <c r="CE4" s="586"/>
      <c r="CF4" s="586"/>
      <c r="CG4" s="586"/>
      <c r="CH4" s="586"/>
      <c r="CI4" s="586"/>
      <c r="CJ4" s="586"/>
      <c r="CK4" s="586"/>
      <c r="CL4" s="586"/>
      <c r="CM4" s="586"/>
      <c r="CN4" s="586"/>
      <c r="CO4" s="586"/>
      <c r="CP4" s="586"/>
      <c r="CQ4" s="586"/>
      <c r="CR4" s="586"/>
      <c r="CS4" s="586"/>
      <c r="CT4" s="586"/>
      <c r="CU4" s="650"/>
      <c r="CV4" s="41"/>
      <c r="CW4" s="18"/>
      <c r="CX4" s="18"/>
      <c r="CY4" s="18"/>
      <c r="CZ4" s="18"/>
      <c r="DA4" s="18"/>
      <c r="DB4" s="18"/>
      <c r="DC4" s="18"/>
      <c r="DD4" s="18"/>
      <c r="DE4" s="18"/>
      <c r="DF4" s="18"/>
      <c r="DG4" s="18"/>
      <c r="DH4" s="18"/>
      <c r="DI4" s="19"/>
      <c r="DL4" s="48"/>
    </row>
    <row r="5" spans="20:153" ht="20.100000000000001" customHeight="1">
      <c r="AM5" s="543"/>
      <c r="AN5" s="673"/>
      <c r="AO5" s="674"/>
      <c r="AP5" s="674"/>
      <c r="AQ5" s="674"/>
      <c r="AR5" s="674"/>
      <c r="AS5" s="674"/>
      <c r="AT5" s="674"/>
      <c r="AU5" s="674"/>
      <c r="AV5" s="674"/>
      <c r="AW5" s="674"/>
      <c r="AX5" s="674"/>
      <c r="AY5" s="674"/>
      <c r="AZ5" s="674"/>
      <c r="BA5" s="674"/>
      <c r="BB5" s="674"/>
      <c r="BC5" s="674"/>
      <c r="BD5" s="674"/>
      <c r="BE5" s="674"/>
      <c r="BF5" s="674"/>
      <c r="BG5" s="674"/>
      <c r="BH5" s="674"/>
      <c r="BI5" s="674"/>
      <c r="BJ5" s="674"/>
      <c r="BK5" s="675"/>
      <c r="BL5" s="10"/>
      <c r="BM5" s="107"/>
      <c r="BN5" s="4" t="s">
        <v>47</v>
      </c>
      <c r="BO5" s="4"/>
      <c r="BP5" s="107"/>
      <c r="BQ5" s="4" t="s">
        <v>48</v>
      </c>
      <c r="BR5" s="4"/>
      <c r="BS5" s="107"/>
      <c r="BT5" s="4" t="s">
        <v>49</v>
      </c>
      <c r="BU5" s="4"/>
      <c r="BV5" s="10"/>
      <c r="BW5" s="11"/>
      <c r="BZ5" s="727"/>
      <c r="CA5" s="588"/>
      <c r="CB5" s="589"/>
      <c r="CC5" s="589"/>
      <c r="CD5" s="589"/>
      <c r="CE5" s="589"/>
      <c r="CF5" s="589"/>
      <c r="CG5" s="589"/>
      <c r="CH5" s="589"/>
      <c r="CI5" s="589"/>
      <c r="CJ5" s="589"/>
      <c r="CK5" s="589"/>
      <c r="CL5" s="589"/>
      <c r="CM5" s="589"/>
      <c r="CN5" s="589"/>
      <c r="CO5" s="589"/>
      <c r="CP5" s="589"/>
      <c r="CQ5" s="589"/>
      <c r="CR5" s="589"/>
      <c r="CS5" s="589"/>
      <c r="CT5" s="589"/>
      <c r="CU5" s="651"/>
      <c r="CV5" s="177" t="s">
        <v>38</v>
      </c>
      <c r="CW5" s="45"/>
      <c r="CX5" s="21"/>
      <c r="CY5" s="21"/>
      <c r="CZ5" s="42"/>
      <c r="DA5" s="21"/>
      <c r="DB5" s="21"/>
      <c r="DC5" s="21"/>
      <c r="DD5" s="21"/>
      <c r="DE5" s="21"/>
      <c r="DF5" s="108"/>
      <c r="DG5" s="21" t="s">
        <v>70</v>
      </c>
      <c r="DH5" s="20"/>
      <c r="DI5" s="22"/>
      <c r="DL5" s="48"/>
      <c r="DM5" s="8"/>
    </row>
    <row r="6" spans="20:153" ht="3.95" customHeight="1">
      <c r="AM6" s="543"/>
      <c r="AN6" s="676"/>
      <c r="AO6" s="677"/>
      <c r="AP6" s="677"/>
      <c r="AQ6" s="677"/>
      <c r="AR6" s="677"/>
      <c r="AS6" s="677"/>
      <c r="AT6" s="677"/>
      <c r="AU6" s="677"/>
      <c r="AV6" s="677"/>
      <c r="AW6" s="677"/>
      <c r="AX6" s="677"/>
      <c r="AY6" s="677"/>
      <c r="AZ6" s="677"/>
      <c r="BA6" s="677"/>
      <c r="BB6" s="677"/>
      <c r="BC6" s="677"/>
      <c r="BD6" s="677"/>
      <c r="BE6" s="677"/>
      <c r="BF6" s="677"/>
      <c r="BG6" s="677"/>
      <c r="BH6" s="677"/>
      <c r="BI6" s="677"/>
      <c r="BJ6" s="677"/>
      <c r="BK6" s="678"/>
      <c r="BL6" s="12"/>
      <c r="BM6" s="103"/>
      <c r="BN6" s="12"/>
      <c r="BO6" s="12"/>
      <c r="BP6" s="103"/>
      <c r="BQ6" s="12"/>
      <c r="BR6" s="12"/>
      <c r="BS6" s="103"/>
      <c r="BT6" s="12"/>
      <c r="BU6" s="12"/>
      <c r="BV6" s="12"/>
      <c r="BW6" s="13"/>
      <c r="BZ6" s="727"/>
      <c r="CA6" s="590"/>
      <c r="CB6" s="591"/>
      <c r="CC6" s="591"/>
      <c r="CD6" s="591"/>
      <c r="CE6" s="591"/>
      <c r="CF6" s="591"/>
      <c r="CG6" s="591"/>
      <c r="CH6" s="591"/>
      <c r="CI6" s="591"/>
      <c r="CJ6" s="591"/>
      <c r="CK6" s="591"/>
      <c r="CL6" s="591"/>
      <c r="CM6" s="591"/>
      <c r="CN6" s="591"/>
      <c r="CO6" s="591"/>
      <c r="CP6" s="591"/>
      <c r="CQ6" s="591"/>
      <c r="CR6" s="591"/>
      <c r="CS6" s="591"/>
      <c r="CT6" s="591"/>
      <c r="CU6" s="591"/>
      <c r="CV6" s="43"/>
      <c r="CW6" s="23"/>
      <c r="CX6" s="23"/>
      <c r="CY6" s="23"/>
      <c r="CZ6" s="23"/>
      <c r="DA6" s="23"/>
      <c r="DB6" s="23"/>
      <c r="DC6" s="23"/>
      <c r="DD6" s="23"/>
      <c r="DE6" s="23"/>
      <c r="DF6" s="23"/>
      <c r="DG6" s="23"/>
      <c r="DH6" s="23"/>
      <c r="DI6" s="24"/>
      <c r="DL6" s="48"/>
    </row>
    <row r="7" spans="20:153" ht="3.95" customHeight="1">
      <c r="AM7" s="543" t="s">
        <v>52</v>
      </c>
      <c r="AN7" s="649" t="s">
        <v>296</v>
      </c>
      <c r="AO7" s="671"/>
      <c r="AP7" s="671"/>
      <c r="AQ7" s="671"/>
      <c r="AR7" s="671"/>
      <c r="AS7" s="671"/>
      <c r="AT7" s="671"/>
      <c r="AU7" s="671"/>
      <c r="AV7" s="671"/>
      <c r="AW7" s="671"/>
      <c r="AX7" s="671"/>
      <c r="AY7" s="671"/>
      <c r="AZ7" s="671"/>
      <c r="BA7" s="671"/>
      <c r="BB7" s="671"/>
      <c r="BC7" s="671"/>
      <c r="BD7" s="671"/>
      <c r="BE7" s="671"/>
      <c r="BF7" s="671"/>
      <c r="BG7" s="671"/>
      <c r="BH7" s="671"/>
      <c r="BI7" s="671"/>
      <c r="BJ7" s="671"/>
      <c r="BK7" s="672"/>
      <c r="BL7" s="6"/>
      <c r="BM7" s="104"/>
      <c r="BN7" s="6"/>
      <c r="BO7" s="6"/>
      <c r="BP7" s="104"/>
      <c r="BQ7" s="6"/>
      <c r="BR7" s="6"/>
      <c r="BS7" s="104"/>
      <c r="BT7" s="6"/>
      <c r="BU7" s="6"/>
      <c r="BV7" s="6"/>
      <c r="BW7" s="7"/>
      <c r="BZ7" s="727"/>
      <c r="CA7" s="535" t="s">
        <v>45</v>
      </c>
      <c r="CB7" s="652" t="s">
        <v>293</v>
      </c>
      <c r="CC7" s="653"/>
      <c r="CD7" s="653"/>
      <c r="CE7" s="653"/>
      <c r="CF7" s="653"/>
      <c r="CG7" s="653"/>
      <c r="CH7" s="653"/>
      <c r="CI7" s="653"/>
      <c r="CJ7" s="653"/>
      <c r="CK7" s="653"/>
      <c r="CL7" s="653"/>
      <c r="CM7" s="653"/>
      <c r="CN7" s="653"/>
      <c r="CO7" s="653"/>
      <c r="CP7" s="653"/>
      <c r="CQ7" s="653"/>
      <c r="CR7" s="653"/>
      <c r="CS7" s="653"/>
      <c r="CT7" s="653"/>
      <c r="CU7" s="653"/>
      <c r="CV7" s="82"/>
      <c r="CW7" s="84"/>
      <c r="CX7" s="84"/>
      <c r="CY7" s="84"/>
      <c r="CZ7" s="84"/>
      <c r="DA7" s="84"/>
      <c r="DB7" s="84"/>
      <c r="DC7" s="84"/>
      <c r="DD7" s="84"/>
      <c r="DE7" s="84"/>
      <c r="DF7" s="84"/>
      <c r="DG7" s="84"/>
      <c r="DH7" s="84"/>
      <c r="DI7" s="85"/>
      <c r="DL7" s="48"/>
      <c r="DM7" s="543" t="s">
        <v>50</v>
      </c>
      <c r="DN7" s="569"/>
      <c r="DO7" s="569"/>
      <c r="DP7" s="605" t="str">
        <f>IF(D19="","",D19)</f>
        <v xml:space="preserve">　　西暦　    　年　　　 月　　   日 </v>
      </c>
      <c r="DQ7" s="606"/>
      <c r="DR7" s="606"/>
      <c r="DS7" s="606"/>
      <c r="DT7" s="606"/>
      <c r="DU7" s="606"/>
      <c r="DV7" s="606"/>
      <c r="DW7" s="606"/>
      <c r="DX7" s="606"/>
      <c r="DY7" s="606"/>
      <c r="DZ7" s="606"/>
      <c r="EA7" s="606"/>
      <c r="EB7" s="606"/>
      <c r="EC7" s="607"/>
      <c r="ED7" s="543" t="s">
        <v>51</v>
      </c>
      <c r="EE7" s="569"/>
      <c r="EF7" s="569"/>
      <c r="EG7" s="605" t="str">
        <f>IF(U19="","",U19)</f>
        <v/>
      </c>
      <c r="EH7" s="606"/>
      <c r="EI7" s="606"/>
      <c r="EJ7" s="606"/>
      <c r="EK7" s="606"/>
      <c r="EL7" s="606"/>
      <c r="EM7" s="606"/>
      <c r="EN7" s="606"/>
      <c r="EO7" s="606"/>
      <c r="EP7" s="606"/>
      <c r="EQ7" s="606"/>
      <c r="ER7" s="606"/>
      <c r="ES7" s="606"/>
      <c r="ET7" s="607"/>
    </row>
    <row r="8" spans="20:153" ht="20.100000000000001" customHeight="1">
      <c r="AM8" s="543"/>
      <c r="AN8" s="673"/>
      <c r="AO8" s="674"/>
      <c r="AP8" s="674"/>
      <c r="AQ8" s="674"/>
      <c r="AR8" s="674"/>
      <c r="AS8" s="674"/>
      <c r="AT8" s="674"/>
      <c r="AU8" s="674"/>
      <c r="AV8" s="674"/>
      <c r="AW8" s="674"/>
      <c r="AX8" s="674"/>
      <c r="AY8" s="674"/>
      <c r="AZ8" s="674"/>
      <c r="BA8" s="674"/>
      <c r="BB8" s="674"/>
      <c r="BC8" s="674"/>
      <c r="BD8" s="674"/>
      <c r="BE8" s="674"/>
      <c r="BF8" s="674"/>
      <c r="BG8" s="674"/>
      <c r="BH8" s="674"/>
      <c r="BI8" s="674"/>
      <c r="BJ8" s="674"/>
      <c r="BK8" s="675"/>
      <c r="BL8" s="10"/>
      <c r="BM8" s="107"/>
      <c r="BN8" s="4" t="s">
        <v>47</v>
      </c>
      <c r="BO8" s="4"/>
      <c r="BP8" s="107"/>
      <c r="BQ8" s="4" t="s">
        <v>48</v>
      </c>
      <c r="BR8" s="4"/>
      <c r="BS8" s="107"/>
      <c r="BT8" s="4" t="s">
        <v>49</v>
      </c>
      <c r="BU8" s="4"/>
      <c r="BV8" s="10"/>
      <c r="BW8" s="11"/>
      <c r="BZ8" s="727"/>
      <c r="CA8" s="538"/>
      <c r="CB8" s="654"/>
      <c r="CC8" s="655"/>
      <c r="CD8" s="655"/>
      <c r="CE8" s="655"/>
      <c r="CF8" s="655"/>
      <c r="CG8" s="655"/>
      <c r="CH8" s="655"/>
      <c r="CI8" s="655"/>
      <c r="CJ8" s="655"/>
      <c r="CK8" s="655"/>
      <c r="CL8" s="655"/>
      <c r="CM8" s="655"/>
      <c r="CN8" s="655"/>
      <c r="CO8" s="655"/>
      <c r="CP8" s="655"/>
      <c r="CQ8" s="655"/>
      <c r="CR8" s="655"/>
      <c r="CS8" s="655"/>
      <c r="CT8" s="655"/>
      <c r="CU8" s="655"/>
      <c r="CV8" s="82"/>
      <c r="CW8" s="107"/>
      <c r="CX8" s="4" t="s">
        <v>47</v>
      </c>
      <c r="CY8" s="4"/>
      <c r="CZ8" s="107"/>
      <c r="DA8" s="4" t="s">
        <v>48</v>
      </c>
      <c r="DB8" s="4"/>
      <c r="DC8" s="107"/>
      <c r="DD8" s="258" t="s">
        <v>118</v>
      </c>
      <c r="DE8" s="4"/>
      <c r="DF8" s="107"/>
      <c r="DG8" s="49" t="s">
        <v>70</v>
      </c>
      <c r="DH8" s="10"/>
      <c r="DI8" s="85"/>
      <c r="DL8" s="48"/>
      <c r="DM8" s="569"/>
      <c r="DN8" s="569"/>
      <c r="DO8" s="569"/>
      <c r="DP8" s="608"/>
      <c r="DQ8" s="609"/>
      <c r="DR8" s="609"/>
      <c r="DS8" s="609"/>
      <c r="DT8" s="609"/>
      <c r="DU8" s="609"/>
      <c r="DV8" s="609"/>
      <c r="DW8" s="609"/>
      <c r="DX8" s="609"/>
      <c r="DY8" s="609"/>
      <c r="DZ8" s="609"/>
      <c r="EA8" s="609"/>
      <c r="EB8" s="609"/>
      <c r="EC8" s="610"/>
      <c r="ED8" s="569"/>
      <c r="EE8" s="569"/>
      <c r="EF8" s="569"/>
      <c r="EG8" s="608"/>
      <c r="EH8" s="609"/>
      <c r="EI8" s="609"/>
      <c r="EJ8" s="609"/>
      <c r="EK8" s="609"/>
      <c r="EL8" s="609"/>
      <c r="EM8" s="609"/>
      <c r="EN8" s="609"/>
      <c r="EO8" s="609"/>
      <c r="EP8" s="609"/>
      <c r="EQ8" s="609"/>
      <c r="ER8" s="609"/>
      <c r="ES8" s="609"/>
      <c r="ET8" s="610"/>
    </row>
    <row r="9" spans="20:153" ht="3.95" customHeight="1">
      <c r="AM9" s="543"/>
      <c r="AN9" s="676"/>
      <c r="AO9" s="677"/>
      <c r="AP9" s="677"/>
      <c r="AQ9" s="677"/>
      <c r="AR9" s="677"/>
      <c r="AS9" s="677"/>
      <c r="AT9" s="677"/>
      <c r="AU9" s="677"/>
      <c r="AV9" s="677"/>
      <c r="AW9" s="677"/>
      <c r="AX9" s="677"/>
      <c r="AY9" s="677"/>
      <c r="AZ9" s="677"/>
      <c r="BA9" s="677"/>
      <c r="BB9" s="677"/>
      <c r="BC9" s="677"/>
      <c r="BD9" s="677"/>
      <c r="BE9" s="677"/>
      <c r="BF9" s="677"/>
      <c r="BG9" s="677"/>
      <c r="BH9" s="677"/>
      <c r="BI9" s="677"/>
      <c r="BJ9" s="677"/>
      <c r="BK9" s="678"/>
      <c r="BL9" s="12"/>
      <c r="BM9" s="103"/>
      <c r="BN9" s="12"/>
      <c r="BO9" s="12"/>
      <c r="BP9" s="103"/>
      <c r="BQ9" s="12"/>
      <c r="BR9" s="12"/>
      <c r="BS9" s="103"/>
      <c r="BT9" s="12"/>
      <c r="BU9" s="12"/>
      <c r="BV9" s="12"/>
      <c r="BW9" s="13"/>
      <c r="BZ9" s="727"/>
      <c r="CA9" s="539"/>
      <c r="CB9" s="656"/>
      <c r="CC9" s="657"/>
      <c r="CD9" s="657"/>
      <c r="CE9" s="657"/>
      <c r="CF9" s="657"/>
      <c r="CG9" s="657"/>
      <c r="CH9" s="657"/>
      <c r="CI9" s="657"/>
      <c r="CJ9" s="657"/>
      <c r="CK9" s="657"/>
      <c r="CL9" s="657"/>
      <c r="CM9" s="657"/>
      <c r="CN9" s="657"/>
      <c r="CO9" s="657"/>
      <c r="CP9" s="657"/>
      <c r="CQ9" s="657"/>
      <c r="CR9" s="657"/>
      <c r="CS9" s="657"/>
      <c r="CT9" s="657"/>
      <c r="CU9" s="657"/>
      <c r="CV9" s="62"/>
      <c r="CW9" s="103"/>
      <c r="CX9" s="12"/>
      <c r="CY9" s="12"/>
      <c r="CZ9" s="103"/>
      <c r="DA9" s="12"/>
      <c r="DB9" s="12"/>
      <c r="DC9" s="103"/>
      <c r="DD9" s="51"/>
      <c r="DE9" s="12"/>
      <c r="DF9" s="103"/>
      <c r="DG9" s="53"/>
      <c r="DH9" s="12"/>
      <c r="DI9" s="64"/>
      <c r="DL9" s="48"/>
      <c r="DM9" s="569"/>
      <c r="DN9" s="569"/>
      <c r="DO9" s="569"/>
      <c r="DP9" s="611"/>
      <c r="DQ9" s="612"/>
      <c r="DR9" s="612"/>
      <c r="DS9" s="612"/>
      <c r="DT9" s="612"/>
      <c r="DU9" s="612"/>
      <c r="DV9" s="612"/>
      <c r="DW9" s="612"/>
      <c r="DX9" s="612"/>
      <c r="DY9" s="612"/>
      <c r="DZ9" s="612"/>
      <c r="EA9" s="612"/>
      <c r="EB9" s="612"/>
      <c r="EC9" s="613"/>
      <c r="ED9" s="569"/>
      <c r="EE9" s="569"/>
      <c r="EF9" s="569"/>
      <c r="EG9" s="611"/>
      <c r="EH9" s="612"/>
      <c r="EI9" s="612"/>
      <c r="EJ9" s="612"/>
      <c r="EK9" s="612"/>
      <c r="EL9" s="612"/>
      <c r="EM9" s="612"/>
      <c r="EN9" s="612"/>
      <c r="EO9" s="612"/>
      <c r="EP9" s="612"/>
      <c r="EQ9" s="612"/>
      <c r="ER9" s="612"/>
      <c r="ES9" s="612"/>
      <c r="ET9" s="613"/>
    </row>
    <row r="10" spans="20:153" ht="3.95" customHeight="1">
      <c r="AM10" s="543" t="s">
        <v>56</v>
      </c>
      <c r="AN10" s="649" t="s">
        <v>297</v>
      </c>
      <c r="AO10" s="671"/>
      <c r="AP10" s="671"/>
      <c r="AQ10" s="671"/>
      <c r="AR10" s="671"/>
      <c r="AS10" s="671"/>
      <c r="AT10" s="671"/>
      <c r="AU10" s="671"/>
      <c r="AV10" s="671"/>
      <c r="AW10" s="671"/>
      <c r="AX10" s="671"/>
      <c r="AY10" s="671"/>
      <c r="AZ10" s="671"/>
      <c r="BA10" s="671"/>
      <c r="BB10" s="671"/>
      <c r="BC10" s="671"/>
      <c r="BD10" s="671"/>
      <c r="BE10" s="671"/>
      <c r="BF10" s="671"/>
      <c r="BG10" s="671"/>
      <c r="BH10" s="671"/>
      <c r="BI10" s="671"/>
      <c r="BJ10" s="671"/>
      <c r="BK10" s="672"/>
      <c r="BL10" s="6"/>
      <c r="BM10" s="104"/>
      <c r="BN10" s="6"/>
      <c r="BO10" s="6"/>
      <c r="BP10" s="104"/>
      <c r="BQ10" s="6"/>
      <c r="BR10" s="6"/>
      <c r="BS10" s="104"/>
      <c r="BT10" s="6"/>
      <c r="BU10" s="6"/>
      <c r="BV10" s="6"/>
      <c r="BW10" s="7"/>
      <c r="BZ10" s="727"/>
      <c r="CA10" s="535" t="s">
        <v>52</v>
      </c>
      <c r="CB10" s="652" t="s">
        <v>313</v>
      </c>
      <c r="CC10" s="653"/>
      <c r="CD10" s="653"/>
      <c r="CE10" s="653"/>
      <c r="CF10" s="653"/>
      <c r="CG10" s="653"/>
      <c r="CH10" s="653"/>
      <c r="CI10" s="653"/>
      <c r="CJ10" s="653"/>
      <c r="CK10" s="653"/>
      <c r="CL10" s="653"/>
      <c r="CM10" s="653"/>
      <c r="CN10" s="653"/>
      <c r="CO10" s="653"/>
      <c r="CP10" s="653"/>
      <c r="CQ10" s="653"/>
      <c r="CR10" s="653"/>
      <c r="CS10" s="653"/>
      <c r="CT10" s="653"/>
      <c r="CU10" s="653"/>
      <c r="CV10" s="83"/>
      <c r="CW10" s="104"/>
      <c r="CX10" s="6"/>
      <c r="CY10" s="6"/>
      <c r="CZ10" s="104"/>
      <c r="DA10" s="6"/>
      <c r="DB10" s="6"/>
      <c r="DC10" s="104"/>
      <c r="DD10" s="52"/>
      <c r="DE10" s="6"/>
      <c r="DF10" s="104"/>
      <c r="DG10" s="54"/>
      <c r="DH10" s="6"/>
      <c r="DI10" s="61"/>
      <c r="DL10" s="48"/>
      <c r="DM10" s="543" t="s">
        <v>53</v>
      </c>
      <c r="DN10" s="543"/>
      <c r="DO10" s="543"/>
      <c r="DP10" s="605" t="str">
        <f>IF(D22="","",D22)</f>
        <v/>
      </c>
      <c r="DQ10" s="606"/>
      <c r="DR10" s="606"/>
      <c r="DS10" s="606"/>
      <c r="DT10" s="606"/>
      <c r="DU10" s="606"/>
      <c r="DV10" s="606"/>
      <c r="DW10" s="606"/>
      <c r="DX10" s="606"/>
      <c r="DY10" s="606"/>
      <c r="DZ10" s="606"/>
      <c r="EA10" s="606"/>
      <c r="EB10" s="606"/>
      <c r="EC10" s="607"/>
      <c r="ED10" s="543" t="s">
        <v>54</v>
      </c>
      <c r="EE10" s="543"/>
      <c r="EF10" s="543"/>
      <c r="EG10" s="605" t="str">
        <f>IF(U22="","",U22)</f>
        <v/>
      </c>
      <c r="EH10" s="606"/>
      <c r="EI10" s="606"/>
      <c r="EJ10" s="606"/>
      <c r="EK10" s="606"/>
      <c r="EL10" s="606"/>
      <c r="EM10" s="606"/>
      <c r="EN10" s="607"/>
      <c r="EO10" s="543" t="s">
        <v>55</v>
      </c>
      <c r="EP10" s="543"/>
      <c r="EQ10" s="605" t="str">
        <f>IF(AE22="","",AE22)</f>
        <v/>
      </c>
      <c r="ER10" s="606"/>
      <c r="ES10" s="606"/>
      <c r="ET10" s="607"/>
    </row>
    <row r="11" spans="20:153" ht="20.100000000000001" customHeight="1">
      <c r="AM11" s="543"/>
      <c r="AN11" s="673"/>
      <c r="AO11" s="674"/>
      <c r="AP11" s="674"/>
      <c r="AQ11" s="674"/>
      <c r="AR11" s="674"/>
      <c r="AS11" s="674"/>
      <c r="AT11" s="674"/>
      <c r="AU11" s="674"/>
      <c r="AV11" s="674"/>
      <c r="AW11" s="674"/>
      <c r="AX11" s="674"/>
      <c r="AY11" s="674"/>
      <c r="AZ11" s="674"/>
      <c r="BA11" s="674"/>
      <c r="BB11" s="674"/>
      <c r="BC11" s="674"/>
      <c r="BD11" s="674"/>
      <c r="BE11" s="674"/>
      <c r="BF11" s="674"/>
      <c r="BG11" s="674"/>
      <c r="BH11" s="674"/>
      <c r="BI11" s="674"/>
      <c r="BJ11" s="674"/>
      <c r="BK11" s="675"/>
      <c r="BL11" s="10"/>
      <c r="BM11" s="107"/>
      <c r="BN11" s="4" t="s">
        <v>47</v>
      </c>
      <c r="BO11" s="4"/>
      <c r="BP11" s="107"/>
      <c r="BQ11" s="4" t="s">
        <v>48</v>
      </c>
      <c r="BR11" s="4"/>
      <c r="BS11" s="107"/>
      <c r="BT11" s="4" t="s">
        <v>49</v>
      </c>
      <c r="BU11" s="4"/>
      <c r="BV11" s="10"/>
      <c r="BW11" s="11"/>
      <c r="BZ11" s="727"/>
      <c r="CA11" s="538"/>
      <c r="CB11" s="654"/>
      <c r="CC11" s="655"/>
      <c r="CD11" s="655"/>
      <c r="CE11" s="655"/>
      <c r="CF11" s="655"/>
      <c r="CG11" s="655"/>
      <c r="CH11" s="655"/>
      <c r="CI11" s="655"/>
      <c r="CJ11" s="655"/>
      <c r="CK11" s="655"/>
      <c r="CL11" s="655"/>
      <c r="CM11" s="655"/>
      <c r="CN11" s="655"/>
      <c r="CO11" s="655"/>
      <c r="CP11" s="655"/>
      <c r="CQ11" s="655"/>
      <c r="CR11" s="655"/>
      <c r="CS11" s="655"/>
      <c r="CT11" s="655"/>
      <c r="CU11" s="655"/>
      <c r="CV11" s="82"/>
      <c r="CW11" s="107"/>
      <c r="CX11" s="4" t="s">
        <v>47</v>
      </c>
      <c r="CY11" s="4"/>
      <c r="CZ11" s="107"/>
      <c r="DA11" s="4" t="s">
        <v>48</v>
      </c>
      <c r="DB11" s="4"/>
      <c r="DC11" s="107"/>
      <c r="DD11" s="258" t="s">
        <v>118</v>
      </c>
      <c r="DE11" s="4"/>
      <c r="DF11" s="107"/>
      <c r="DG11" s="49" t="s">
        <v>70</v>
      </c>
      <c r="DH11" s="10"/>
      <c r="DI11" s="85"/>
      <c r="DL11" s="48"/>
      <c r="DM11" s="543"/>
      <c r="DN11" s="543"/>
      <c r="DO11" s="543"/>
      <c r="DP11" s="608"/>
      <c r="DQ11" s="609"/>
      <c r="DR11" s="609"/>
      <c r="DS11" s="609"/>
      <c r="DT11" s="609"/>
      <c r="DU11" s="609"/>
      <c r="DV11" s="609"/>
      <c r="DW11" s="609"/>
      <c r="DX11" s="609"/>
      <c r="DY11" s="609"/>
      <c r="DZ11" s="609"/>
      <c r="EA11" s="609"/>
      <c r="EB11" s="609"/>
      <c r="EC11" s="610"/>
      <c r="ED11" s="543"/>
      <c r="EE11" s="543"/>
      <c r="EF11" s="543"/>
      <c r="EG11" s="608"/>
      <c r="EH11" s="609"/>
      <c r="EI11" s="609"/>
      <c r="EJ11" s="609"/>
      <c r="EK11" s="609"/>
      <c r="EL11" s="609"/>
      <c r="EM11" s="609"/>
      <c r="EN11" s="610"/>
      <c r="EO11" s="543"/>
      <c r="EP11" s="543"/>
      <c r="EQ11" s="608"/>
      <c r="ER11" s="609"/>
      <c r="ES11" s="609"/>
      <c r="ET11" s="610"/>
    </row>
    <row r="12" spans="20:153" ht="3.95" customHeight="1">
      <c r="AM12" s="543"/>
      <c r="AN12" s="676"/>
      <c r="AO12" s="677"/>
      <c r="AP12" s="677"/>
      <c r="AQ12" s="677"/>
      <c r="AR12" s="677"/>
      <c r="AS12" s="677"/>
      <c r="AT12" s="677"/>
      <c r="AU12" s="677"/>
      <c r="AV12" s="677"/>
      <c r="AW12" s="677"/>
      <c r="AX12" s="677"/>
      <c r="AY12" s="677"/>
      <c r="AZ12" s="677"/>
      <c r="BA12" s="677"/>
      <c r="BB12" s="677"/>
      <c r="BC12" s="677"/>
      <c r="BD12" s="677"/>
      <c r="BE12" s="677"/>
      <c r="BF12" s="677"/>
      <c r="BG12" s="677"/>
      <c r="BH12" s="677"/>
      <c r="BI12" s="677"/>
      <c r="BJ12" s="677"/>
      <c r="BK12" s="678"/>
      <c r="BL12" s="12"/>
      <c r="BM12" s="103"/>
      <c r="BN12" s="12"/>
      <c r="BO12" s="12"/>
      <c r="BP12" s="103"/>
      <c r="BQ12" s="12"/>
      <c r="BR12" s="12"/>
      <c r="BS12" s="103"/>
      <c r="BT12" s="12"/>
      <c r="BU12" s="12"/>
      <c r="BV12" s="12"/>
      <c r="BW12" s="13"/>
      <c r="BZ12" s="727"/>
      <c r="CA12" s="539"/>
      <c r="CB12" s="656"/>
      <c r="CC12" s="657"/>
      <c r="CD12" s="657"/>
      <c r="CE12" s="657"/>
      <c r="CF12" s="657"/>
      <c r="CG12" s="657"/>
      <c r="CH12" s="657"/>
      <c r="CI12" s="657"/>
      <c r="CJ12" s="657"/>
      <c r="CK12" s="657"/>
      <c r="CL12" s="657"/>
      <c r="CM12" s="657"/>
      <c r="CN12" s="657"/>
      <c r="CO12" s="657"/>
      <c r="CP12" s="657"/>
      <c r="CQ12" s="657"/>
      <c r="CR12" s="657"/>
      <c r="CS12" s="657"/>
      <c r="CT12" s="657"/>
      <c r="CU12" s="657"/>
      <c r="CV12" s="62"/>
      <c r="CW12" s="103"/>
      <c r="CX12" s="12"/>
      <c r="CY12" s="12"/>
      <c r="CZ12" s="103"/>
      <c r="DA12" s="12"/>
      <c r="DB12" s="12"/>
      <c r="DC12" s="103"/>
      <c r="DD12" s="51"/>
      <c r="DE12" s="12"/>
      <c r="DF12" s="103"/>
      <c r="DG12" s="53"/>
      <c r="DH12" s="12"/>
      <c r="DI12" s="64"/>
      <c r="DL12" s="48"/>
      <c r="DM12" s="543"/>
      <c r="DN12" s="543"/>
      <c r="DO12" s="543"/>
      <c r="DP12" s="611"/>
      <c r="DQ12" s="612"/>
      <c r="DR12" s="612"/>
      <c r="DS12" s="612"/>
      <c r="DT12" s="612"/>
      <c r="DU12" s="612"/>
      <c r="DV12" s="612"/>
      <c r="DW12" s="612"/>
      <c r="DX12" s="612"/>
      <c r="DY12" s="612"/>
      <c r="DZ12" s="612"/>
      <c r="EA12" s="612"/>
      <c r="EB12" s="612"/>
      <c r="EC12" s="613"/>
      <c r="ED12" s="543"/>
      <c r="EE12" s="543"/>
      <c r="EF12" s="543"/>
      <c r="EG12" s="611"/>
      <c r="EH12" s="612"/>
      <c r="EI12" s="612"/>
      <c r="EJ12" s="612"/>
      <c r="EK12" s="612"/>
      <c r="EL12" s="612"/>
      <c r="EM12" s="612"/>
      <c r="EN12" s="613"/>
      <c r="EO12" s="543"/>
      <c r="EP12" s="543"/>
      <c r="EQ12" s="611"/>
      <c r="ER12" s="612"/>
      <c r="ES12" s="612"/>
      <c r="ET12" s="613"/>
    </row>
    <row r="13" spans="20:153" ht="3.95" customHeight="1">
      <c r="AM13" s="543" t="s">
        <v>59</v>
      </c>
      <c r="AN13" s="649" t="s">
        <v>298</v>
      </c>
      <c r="AO13" s="671"/>
      <c r="AP13" s="671"/>
      <c r="AQ13" s="671"/>
      <c r="AR13" s="671"/>
      <c r="AS13" s="671"/>
      <c r="AT13" s="671"/>
      <c r="AU13" s="671"/>
      <c r="AV13" s="671"/>
      <c r="AW13" s="671"/>
      <c r="AX13" s="671"/>
      <c r="AY13" s="671"/>
      <c r="AZ13" s="671"/>
      <c r="BA13" s="671"/>
      <c r="BB13" s="671"/>
      <c r="BC13" s="671"/>
      <c r="BD13" s="671"/>
      <c r="BE13" s="671"/>
      <c r="BF13" s="671"/>
      <c r="BG13" s="671"/>
      <c r="BH13" s="671"/>
      <c r="BI13" s="671"/>
      <c r="BJ13" s="671"/>
      <c r="BK13" s="672"/>
      <c r="BL13" s="6"/>
      <c r="BM13" s="104"/>
      <c r="BN13" s="6"/>
      <c r="BO13" s="6"/>
      <c r="BP13" s="104"/>
      <c r="BQ13" s="6"/>
      <c r="BR13" s="6"/>
      <c r="BS13" s="104"/>
      <c r="BT13" s="6"/>
      <c r="BU13" s="6"/>
      <c r="BV13" s="6"/>
      <c r="BW13" s="7"/>
      <c r="BZ13" s="727"/>
      <c r="CA13" s="535" t="s">
        <v>56</v>
      </c>
      <c r="CB13" s="755" t="s">
        <v>711</v>
      </c>
      <c r="CC13" s="756"/>
      <c r="CD13" s="756"/>
      <c r="CE13" s="756"/>
      <c r="CF13" s="756"/>
      <c r="CG13" s="756"/>
      <c r="CH13" s="756"/>
      <c r="CI13" s="756"/>
      <c r="CJ13" s="756"/>
      <c r="CK13" s="756"/>
      <c r="CL13" s="756"/>
      <c r="CM13" s="756"/>
      <c r="CN13" s="756"/>
      <c r="CO13" s="756"/>
      <c r="CP13" s="756"/>
      <c r="CQ13" s="756"/>
      <c r="CR13" s="756"/>
      <c r="CS13" s="756"/>
      <c r="CT13" s="756"/>
      <c r="CU13" s="756"/>
      <c r="CV13" s="83"/>
      <c r="CW13" s="104"/>
      <c r="CX13" s="6"/>
      <c r="CY13" s="6"/>
      <c r="CZ13" s="104"/>
      <c r="DA13" s="6"/>
      <c r="DB13" s="6"/>
      <c r="DC13" s="104"/>
      <c r="DD13" s="52"/>
      <c r="DE13" s="6"/>
      <c r="DF13" s="104"/>
      <c r="DG13" s="54"/>
      <c r="DH13" s="6"/>
      <c r="DI13" s="61"/>
      <c r="DL13" s="48"/>
      <c r="DM13" s="543" t="s">
        <v>57</v>
      </c>
      <c r="DN13" s="543"/>
      <c r="DO13" s="543"/>
      <c r="DP13" s="605" t="str">
        <f>IF(D25="","",D25)</f>
        <v/>
      </c>
      <c r="DQ13" s="606"/>
      <c r="DR13" s="606"/>
      <c r="DS13" s="606"/>
      <c r="DT13" s="606"/>
      <c r="DU13" s="606"/>
      <c r="DV13" s="606"/>
      <c r="DW13" s="606"/>
      <c r="DX13" s="606"/>
      <c r="DY13" s="606"/>
      <c r="DZ13" s="606"/>
      <c r="EA13" s="606"/>
      <c r="EB13" s="606"/>
      <c r="EC13" s="607"/>
      <c r="ED13" s="543" t="s">
        <v>58</v>
      </c>
      <c r="EE13" s="543"/>
      <c r="EF13" s="543"/>
      <c r="EG13" s="605" t="str">
        <f>IF(U25="","",U25)</f>
        <v/>
      </c>
      <c r="EH13" s="606"/>
      <c r="EI13" s="606"/>
      <c r="EJ13" s="606"/>
      <c r="EK13" s="606"/>
      <c r="EL13" s="606"/>
      <c r="EM13" s="606"/>
      <c r="EN13" s="607"/>
      <c r="EO13" s="543" t="s">
        <v>55</v>
      </c>
      <c r="EP13" s="543"/>
      <c r="EQ13" s="605" t="str">
        <f>IF(AE25="","",AE25)</f>
        <v/>
      </c>
      <c r="ER13" s="606"/>
      <c r="ES13" s="606"/>
      <c r="ET13" s="607"/>
    </row>
    <row r="14" spans="20:153" ht="20.100000000000001" customHeight="1">
      <c r="AM14" s="543"/>
      <c r="AN14" s="673"/>
      <c r="AO14" s="674"/>
      <c r="AP14" s="674"/>
      <c r="AQ14" s="674"/>
      <c r="AR14" s="674"/>
      <c r="AS14" s="674"/>
      <c r="AT14" s="674"/>
      <c r="AU14" s="674"/>
      <c r="AV14" s="674"/>
      <c r="AW14" s="674"/>
      <c r="AX14" s="674"/>
      <c r="AY14" s="674"/>
      <c r="AZ14" s="674"/>
      <c r="BA14" s="674"/>
      <c r="BB14" s="674"/>
      <c r="BC14" s="674"/>
      <c r="BD14" s="674"/>
      <c r="BE14" s="674"/>
      <c r="BF14" s="674"/>
      <c r="BG14" s="674"/>
      <c r="BH14" s="674"/>
      <c r="BI14" s="674"/>
      <c r="BJ14" s="674"/>
      <c r="BK14" s="675"/>
      <c r="BL14" s="10"/>
      <c r="BM14" s="107"/>
      <c r="BN14" s="4" t="s">
        <v>47</v>
      </c>
      <c r="BO14" s="4"/>
      <c r="BP14" s="107"/>
      <c r="BQ14" s="4" t="s">
        <v>48</v>
      </c>
      <c r="BR14" s="4"/>
      <c r="BS14" s="107"/>
      <c r="BT14" s="4" t="s">
        <v>49</v>
      </c>
      <c r="BU14" s="4"/>
      <c r="BV14" s="10"/>
      <c r="BW14" s="11"/>
      <c r="BZ14" s="727"/>
      <c r="CA14" s="538"/>
      <c r="CB14" s="757"/>
      <c r="CC14" s="758"/>
      <c r="CD14" s="758"/>
      <c r="CE14" s="758"/>
      <c r="CF14" s="758"/>
      <c r="CG14" s="758"/>
      <c r="CH14" s="758"/>
      <c r="CI14" s="758"/>
      <c r="CJ14" s="758"/>
      <c r="CK14" s="758"/>
      <c r="CL14" s="758"/>
      <c r="CM14" s="758"/>
      <c r="CN14" s="758"/>
      <c r="CO14" s="758"/>
      <c r="CP14" s="758"/>
      <c r="CQ14" s="758"/>
      <c r="CR14" s="758"/>
      <c r="CS14" s="758"/>
      <c r="CT14" s="758"/>
      <c r="CU14" s="758"/>
      <c r="CV14" s="82"/>
      <c r="CW14" s="107"/>
      <c r="CX14" s="4" t="s">
        <v>47</v>
      </c>
      <c r="CY14" s="4"/>
      <c r="CZ14" s="107"/>
      <c r="DA14" s="4" t="s">
        <v>48</v>
      </c>
      <c r="DB14" s="4"/>
      <c r="DC14" s="107"/>
      <c r="DD14" s="258" t="s">
        <v>118</v>
      </c>
      <c r="DE14" s="4"/>
      <c r="DF14" s="107"/>
      <c r="DG14" s="49" t="s">
        <v>70</v>
      </c>
      <c r="DH14" s="10"/>
      <c r="DI14" s="85"/>
      <c r="DL14" s="48"/>
      <c r="DM14" s="543"/>
      <c r="DN14" s="543"/>
      <c r="DO14" s="543"/>
      <c r="DP14" s="608"/>
      <c r="DQ14" s="609"/>
      <c r="DR14" s="609"/>
      <c r="DS14" s="609"/>
      <c r="DT14" s="609"/>
      <c r="DU14" s="609"/>
      <c r="DV14" s="609"/>
      <c r="DW14" s="609"/>
      <c r="DX14" s="609"/>
      <c r="DY14" s="609"/>
      <c r="DZ14" s="609"/>
      <c r="EA14" s="609"/>
      <c r="EB14" s="609"/>
      <c r="EC14" s="610"/>
      <c r="ED14" s="543"/>
      <c r="EE14" s="543"/>
      <c r="EF14" s="543"/>
      <c r="EG14" s="608"/>
      <c r="EH14" s="609"/>
      <c r="EI14" s="609"/>
      <c r="EJ14" s="609"/>
      <c r="EK14" s="609"/>
      <c r="EL14" s="609"/>
      <c r="EM14" s="609"/>
      <c r="EN14" s="610"/>
      <c r="EO14" s="543"/>
      <c r="EP14" s="543"/>
      <c r="EQ14" s="608"/>
      <c r="ER14" s="609"/>
      <c r="ES14" s="609"/>
      <c r="ET14" s="610"/>
    </row>
    <row r="15" spans="20:153" ht="3.95" customHeight="1">
      <c r="AM15" s="543"/>
      <c r="AN15" s="676"/>
      <c r="AO15" s="677"/>
      <c r="AP15" s="677"/>
      <c r="AQ15" s="677"/>
      <c r="AR15" s="677"/>
      <c r="AS15" s="677"/>
      <c r="AT15" s="677"/>
      <c r="AU15" s="677"/>
      <c r="AV15" s="677"/>
      <c r="AW15" s="677"/>
      <c r="AX15" s="677"/>
      <c r="AY15" s="677"/>
      <c r="AZ15" s="677"/>
      <c r="BA15" s="677"/>
      <c r="BB15" s="677"/>
      <c r="BC15" s="677"/>
      <c r="BD15" s="677"/>
      <c r="BE15" s="677"/>
      <c r="BF15" s="677"/>
      <c r="BG15" s="677"/>
      <c r="BH15" s="677"/>
      <c r="BI15" s="677"/>
      <c r="BJ15" s="677"/>
      <c r="BK15" s="678"/>
      <c r="BL15" s="12"/>
      <c r="BM15" s="103"/>
      <c r="BN15" s="12"/>
      <c r="BO15" s="12"/>
      <c r="BP15" s="103"/>
      <c r="BQ15" s="12"/>
      <c r="BR15" s="12"/>
      <c r="BS15" s="103"/>
      <c r="BT15" s="12"/>
      <c r="BU15" s="12"/>
      <c r="BV15" s="12"/>
      <c r="BW15" s="13"/>
      <c r="BZ15" s="727"/>
      <c r="CA15" s="539"/>
      <c r="CB15" s="759"/>
      <c r="CC15" s="760"/>
      <c r="CD15" s="760"/>
      <c r="CE15" s="760"/>
      <c r="CF15" s="760"/>
      <c r="CG15" s="760"/>
      <c r="CH15" s="760"/>
      <c r="CI15" s="760"/>
      <c r="CJ15" s="760"/>
      <c r="CK15" s="760"/>
      <c r="CL15" s="760"/>
      <c r="CM15" s="760"/>
      <c r="CN15" s="760"/>
      <c r="CO15" s="760"/>
      <c r="CP15" s="760"/>
      <c r="CQ15" s="760"/>
      <c r="CR15" s="760"/>
      <c r="CS15" s="760"/>
      <c r="CT15" s="760"/>
      <c r="CU15" s="760"/>
      <c r="CV15" s="62"/>
      <c r="CW15" s="103"/>
      <c r="CX15" s="12"/>
      <c r="CY15" s="12"/>
      <c r="CZ15" s="103"/>
      <c r="DA15" s="12"/>
      <c r="DB15" s="12"/>
      <c r="DC15" s="103"/>
      <c r="DD15" s="51"/>
      <c r="DE15" s="12"/>
      <c r="DF15" s="103"/>
      <c r="DG15" s="53"/>
      <c r="DH15" s="12"/>
      <c r="DI15" s="64"/>
      <c r="DL15" s="48"/>
      <c r="DM15" s="543"/>
      <c r="DN15" s="543"/>
      <c r="DO15" s="543"/>
      <c r="DP15" s="611"/>
      <c r="DQ15" s="612"/>
      <c r="DR15" s="612"/>
      <c r="DS15" s="612"/>
      <c r="DT15" s="612"/>
      <c r="DU15" s="612"/>
      <c r="DV15" s="612"/>
      <c r="DW15" s="612"/>
      <c r="DX15" s="612"/>
      <c r="DY15" s="612"/>
      <c r="DZ15" s="612"/>
      <c r="EA15" s="612"/>
      <c r="EB15" s="612"/>
      <c r="EC15" s="613"/>
      <c r="ED15" s="543"/>
      <c r="EE15" s="543"/>
      <c r="EF15" s="543"/>
      <c r="EG15" s="611"/>
      <c r="EH15" s="612"/>
      <c r="EI15" s="612"/>
      <c r="EJ15" s="612"/>
      <c r="EK15" s="612"/>
      <c r="EL15" s="612"/>
      <c r="EM15" s="612"/>
      <c r="EN15" s="613"/>
      <c r="EO15" s="543"/>
      <c r="EP15" s="543"/>
      <c r="EQ15" s="611"/>
      <c r="ER15" s="612"/>
      <c r="ES15" s="612"/>
      <c r="ET15" s="613"/>
    </row>
    <row r="16" spans="20:153" ht="3.95" customHeight="1">
      <c r="AM16" s="668" t="s">
        <v>63</v>
      </c>
      <c r="AN16" s="649" t="s">
        <v>299</v>
      </c>
      <c r="AO16" s="671"/>
      <c r="AP16" s="671"/>
      <c r="AQ16" s="671"/>
      <c r="AR16" s="671"/>
      <c r="AS16" s="671"/>
      <c r="AT16" s="671"/>
      <c r="AU16" s="671"/>
      <c r="AV16" s="671"/>
      <c r="AW16" s="671"/>
      <c r="AX16" s="671"/>
      <c r="AY16" s="671"/>
      <c r="AZ16" s="671"/>
      <c r="BA16" s="671"/>
      <c r="BB16" s="671"/>
      <c r="BC16" s="671"/>
      <c r="BD16" s="671"/>
      <c r="BE16" s="671"/>
      <c r="BF16" s="671"/>
      <c r="BG16" s="671"/>
      <c r="BH16" s="671"/>
      <c r="BI16" s="671"/>
      <c r="BJ16" s="671"/>
      <c r="BK16" s="672"/>
      <c r="BL16" s="6"/>
      <c r="BM16" s="104"/>
      <c r="BN16" s="6"/>
      <c r="BO16" s="6"/>
      <c r="BP16" s="104"/>
      <c r="BQ16" s="6"/>
      <c r="BR16" s="6"/>
      <c r="BS16" s="104"/>
      <c r="BT16" s="6"/>
      <c r="BU16" s="6"/>
      <c r="BV16" s="6"/>
      <c r="BW16" s="7"/>
      <c r="BZ16" s="727"/>
      <c r="CA16" s="535" t="s">
        <v>59</v>
      </c>
      <c r="CB16" s="772" t="s">
        <v>294</v>
      </c>
      <c r="CC16" s="653"/>
      <c r="CD16" s="653"/>
      <c r="CE16" s="653"/>
      <c r="CF16" s="653"/>
      <c r="CG16" s="653"/>
      <c r="CH16" s="653"/>
      <c r="CI16" s="653"/>
      <c r="CJ16" s="653"/>
      <c r="CK16" s="653"/>
      <c r="CL16" s="653"/>
      <c r="CM16" s="653"/>
      <c r="CN16" s="653"/>
      <c r="CO16" s="653"/>
      <c r="CP16" s="653"/>
      <c r="CQ16" s="653"/>
      <c r="CR16" s="653"/>
      <c r="CS16" s="653"/>
      <c r="CT16" s="653"/>
      <c r="CU16" s="653"/>
      <c r="CV16" s="83"/>
      <c r="CW16" s="104"/>
      <c r="CX16" s="6"/>
      <c r="CY16" s="6"/>
      <c r="CZ16" s="104"/>
      <c r="DA16" s="6"/>
      <c r="DB16" s="6"/>
      <c r="DC16" s="104"/>
      <c r="DD16" s="52"/>
      <c r="DE16" s="6"/>
      <c r="DF16" s="104"/>
      <c r="DG16" s="54"/>
      <c r="DH16" s="6"/>
      <c r="DI16" s="61"/>
      <c r="DL16" s="48"/>
      <c r="DM16" s="543" t="s">
        <v>60</v>
      </c>
      <c r="DN16" s="569"/>
      <c r="DO16" s="569"/>
      <c r="DP16" s="734" t="s">
        <v>61</v>
      </c>
      <c r="DQ16" s="735"/>
      <c r="DR16" s="740" t="str">
        <f>IF(F28="","",F28)</f>
        <v/>
      </c>
      <c r="DS16" s="740"/>
      <c r="DT16" s="740"/>
      <c r="DU16" s="740"/>
      <c r="DV16" s="740"/>
      <c r="DW16" s="740"/>
      <c r="DX16" s="740"/>
      <c r="DY16" s="740"/>
      <c r="DZ16" s="740"/>
      <c r="EA16" s="740"/>
      <c r="EB16" s="740"/>
      <c r="EC16" s="741"/>
      <c r="ED16" s="543" t="s">
        <v>62</v>
      </c>
      <c r="EE16" s="543"/>
      <c r="EF16" s="543"/>
      <c r="EG16" s="605" t="str">
        <f>IF(U28="","",U28)</f>
        <v/>
      </c>
      <c r="EH16" s="606"/>
      <c r="EI16" s="606"/>
      <c r="EJ16" s="606"/>
      <c r="EK16" s="606"/>
      <c r="EL16" s="606"/>
      <c r="EM16" s="606"/>
      <c r="EN16" s="606"/>
      <c r="EO16" s="606"/>
      <c r="EP16" s="606"/>
      <c r="EQ16" s="606"/>
      <c r="ER16" s="606"/>
      <c r="ES16" s="606"/>
      <c r="ET16" s="607"/>
    </row>
    <row r="17" spans="1:155" ht="20.100000000000001" customHeight="1">
      <c r="A17" s="31" t="s">
        <v>316</v>
      </c>
      <c r="AM17" s="669"/>
      <c r="AN17" s="673"/>
      <c r="AO17" s="674"/>
      <c r="AP17" s="674"/>
      <c r="AQ17" s="674"/>
      <c r="AR17" s="674"/>
      <c r="AS17" s="674"/>
      <c r="AT17" s="674"/>
      <c r="AU17" s="674"/>
      <c r="AV17" s="674"/>
      <c r="AW17" s="674"/>
      <c r="AX17" s="674"/>
      <c r="AY17" s="674"/>
      <c r="AZ17" s="674"/>
      <c r="BA17" s="674"/>
      <c r="BB17" s="674"/>
      <c r="BC17" s="674"/>
      <c r="BD17" s="674"/>
      <c r="BE17" s="674"/>
      <c r="BF17" s="674"/>
      <c r="BG17" s="674"/>
      <c r="BH17" s="674"/>
      <c r="BI17" s="674"/>
      <c r="BJ17" s="674"/>
      <c r="BK17" s="675"/>
      <c r="BL17" s="10"/>
      <c r="BM17" s="107"/>
      <c r="BN17" s="4" t="s">
        <v>47</v>
      </c>
      <c r="BO17" s="4"/>
      <c r="BP17" s="107"/>
      <c r="BQ17" s="4" t="s">
        <v>48</v>
      </c>
      <c r="BR17" s="4"/>
      <c r="BS17" s="107"/>
      <c r="BT17" s="4" t="s">
        <v>49</v>
      </c>
      <c r="BU17" s="4"/>
      <c r="BV17" s="10"/>
      <c r="BW17" s="11"/>
      <c r="BZ17" s="727"/>
      <c r="CA17" s="538"/>
      <c r="CB17" s="654"/>
      <c r="CC17" s="655"/>
      <c r="CD17" s="655"/>
      <c r="CE17" s="655"/>
      <c r="CF17" s="655"/>
      <c r="CG17" s="655"/>
      <c r="CH17" s="655"/>
      <c r="CI17" s="655"/>
      <c r="CJ17" s="655"/>
      <c r="CK17" s="655"/>
      <c r="CL17" s="655"/>
      <c r="CM17" s="655"/>
      <c r="CN17" s="655"/>
      <c r="CO17" s="655"/>
      <c r="CP17" s="655"/>
      <c r="CQ17" s="655"/>
      <c r="CR17" s="655"/>
      <c r="CS17" s="655"/>
      <c r="CT17" s="655"/>
      <c r="CU17" s="655"/>
      <c r="CV17" s="82"/>
      <c r="CW17" s="107"/>
      <c r="CX17" s="4" t="s">
        <v>47</v>
      </c>
      <c r="CY17" s="4"/>
      <c r="CZ17" s="107"/>
      <c r="DA17" s="4" t="s">
        <v>48</v>
      </c>
      <c r="DB17" s="4"/>
      <c r="DC17" s="107"/>
      <c r="DD17" s="258" t="s">
        <v>118</v>
      </c>
      <c r="DE17" s="4"/>
      <c r="DF17" s="107"/>
      <c r="DG17" s="49" t="s">
        <v>70</v>
      </c>
      <c r="DH17" s="10"/>
      <c r="DI17" s="85"/>
      <c r="DL17" s="48"/>
      <c r="DM17" s="569"/>
      <c r="DN17" s="569"/>
      <c r="DO17" s="569"/>
      <c r="DP17" s="736"/>
      <c r="DQ17" s="737"/>
      <c r="DR17" s="742"/>
      <c r="DS17" s="742"/>
      <c r="DT17" s="742"/>
      <c r="DU17" s="742"/>
      <c r="DV17" s="742"/>
      <c r="DW17" s="742"/>
      <c r="DX17" s="742"/>
      <c r="DY17" s="742"/>
      <c r="DZ17" s="742"/>
      <c r="EA17" s="742"/>
      <c r="EB17" s="742"/>
      <c r="EC17" s="743"/>
      <c r="ED17" s="543"/>
      <c r="EE17" s="543"/>
      <c r="EF17" s="543"/>
      <c r="EG17" s="608"/>
      <c r="EH17" s="609"/>
      <c r="EI17" s="609"/>
      <c r="EJ17" s="609"/>
      <c r="EK17" s="609"/>
      <c r="EL17" s="609"/>
      <c r="EM17" s="609"/>
      <c r="EN17" s="609"/>
      <c r="EO17" s="609"/>
      <c r="EP17" s="609"/>
      <c r="EQ17" s="609"/>
      <c r="ER17" s="609"/>
      <c r="ES17" s="609"/>
      <c r="ET17" s="610"/>
    </row>
    <row r="18" spans="1:155" ht="3.95" customHeight="1">
      <c r="A18" s="3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M18" s="670"/>
      <c r="AN18" s="676"/>
      <c r="AO18" s="677"/>
      <c r="AP18" s="677"/>
      <c r="AQ18" s="677"/>
      <c r="AR18" s="677"/>
      <c r="AS18" s="677"/>
      <c r="AT18" s="677"/>
      <c r="AU18" s="677"/>
      <c r="AV18" s="677"/>
      <c r="AW18" s="677"/>
      <c r="AX18" s="677"/>
      <c r="AY18" s="677"/>
      <c r="AZ18" s="677"/>
      <c r="BA18" s="677"/>
      <c r="BB18" s="677"/>
      <c r="BC18" s="677"/>
      <c r="BD18" s="677"/>
      <c r="BE18" s="677"/>
      <c r="BF18" s="677"/>
      <c r="BG18" s="677"/>
      <c r="BH18" s="677"/>
      <c r="BI18" s="677"/>
      <c r="BJ18" s="677"/>
      <c r="BK18" s="678"/>
      <c r="BL18" s="12"/>
      <c r="BM18" s="103"/>
      <c r="BN18" s="12"/>
      <c r="BO18" s="12"/>
      <c r="BP18" s="103"/>
      <c r="BQ18" s="12"/>
      <c r="BR18" s="12"/>
      <c r="BS18" s="103"/>
      <c r="BT18" s="12"/>
      <c r="BU18" s="12"/>
      <c r="BV18" s="12"/>
      <c r="BW18" s="13"/>
      <c r="BZ18" s="728"/>
      <c r="CA18" s="539"/>
      <c r="CB18" s="656"/>
      <c r="CC18" s="657"/>
      <c r="CD18" s="657"/>
      <c r="CE18" s="657"/>
      <c r="CF18" s="657"/>
      <c r="CG18" s="657"/>
      <c r="CH18" s="657"/>
      <c r="CI18" s="657"/>
      <c r="CJ18" s="657"/>
      <c r="CK18" s="657"/>
      <c r="CL18" s="657"/>
      <c r="CM18" s="657"/>
      <c r="CN18" s="657"/>
      <c r="CO18" s="657"/>
      <c r="CP18" s="657"/>
      <c r="CQ18" s="657"/>
      <c r="CR18" s="657"/>
      <c r="CS18" s="657"/>
      <c r="CT18" s="657"/>
      <c r="CU18" s="657"/>
      <c r="CV18" s="62"/>
      <c r="CW18" s="103"/>
      <c r="CX18" s="12"/>
      <c r="CY18" s="12"/>
      <c r="CZ18" s="103"/>
      <c r="DA18" s="12"/>
      <c r="DB18" s="12"/>
      <c r="DC18" s="103"/>
      <c r="DD18" s="51"/>
      <c r="DE18" s="12"/>
      <c r="DF18" s="103"/>
      <c r="DG18" s="53"/>
      <c r="DH18" s="12"/>
      <c r="DI18" s="64"/>
      <c r="DL18" s="48"/>
      <c r="DM18" s="569"/>
      <c r="DN18" s="569"/>
      <c r="DO18" s="569"/>
      <c r="DP18" s="738"/>
      <c r="DQ18" s="739"/>
      <c r="DR18" s="744"/>
      <c r="DS18" s="744"/>
      <c r="DT18" s="744"/>
      <c r="DU18" s="744"/>
      <c r="DV18" s="744"/>
      <c r="DW18" s="744"/>
      <c r="DX18" s="744"/>
      <c r="DY18" s="744"/>
      <c r="DZ18" s="744"/>
      <c r="EA18" s="744"/>
      <c r="EB18" s="744"/>
      <c r="EC18" s="745"/>
      <c r="ED18" s="543"/>
      <c r="EE18" s="543"/>
      <c r="EF18" s="543"/>
      <c r="EG18" s="611"/>
      <c r="EH18" s="612"/>
      <c r="EI18" s="612"/>
      <c r="EJ18" s="612"/>
      <c r="EK18" s="612"/>
      <c r="EL18" s="612"/>
      <c r="EM18" s="612"/>
      <c r="EN18" s="612"/>
      <c r="EO18" s="612"/>
      <c r="EP18" s="612"/>
      <c r="EQ18" s="612"/>
      <c r="ER18" s="612"/>
      <c r="ES18" s="612"/>
      <c r="ET18" s="613"/>
    </row>
    <row r="19" spans="1:155" ht="3.95" customHeight="1">
      <c r="A19" s="543" t="s">
        <v>50</v>
      </c>
      <c r="B19" s="569"/>
      <c r="C19" s="569"/>
      <c r="D19" s="605" t="str">
        <f>IF(①CSRｼｰﾄ!E6="","",①CSRｼｰﾄ!E6)</f>
        <v xml:space="preserve">　　西暦　    　年　　　 月　　   日 </v>
      </c>
      <c r="E19" s="606"/>
      <c r="F19" s="606"/>
      <c r="G19" s="606"/>
      <c r="H19" s="606"/>
      <c r="I19" s="606"/>
      <c r="J19" s="606"/>
      <c r="K19" s="606"/>
      <c r="L19" s="606"/>
      <c r="M19" s="606"/>
      <c r="N19" s="606"/>
      <c r="O19" s="606"/>
      <c r="P19" s="606"/>
      <c r="Q19" s="607"/>
      <c r="R19" s="543" t="s">
        <v>51</v>
      </c>
      <c r="S19" s="569"/>
      <c r="T19" s="569"/>
      <c r="U19" s="605" t="str">
        <f>IF(①CSRｼｰﾄ!V6="","",①CSRｼｰﾄ!V6)</f>
        <v/>
      </c>
      <c r="V19" s="606"/>
      <c r="W19" s="606"/>
      <c r="X19" s="606"/>
      <c r="Y19" s="606"/>
      <c r="Z19" s="606"/>
      <c r="AA19" s="606"/>
      <c r="AB19" s="606"/>
      <c r="AC19" s="606"/>
      <c r="AD19" s="606"/>
      <c r="AE19" s="606"/>
      <c r="AF19" s="606"/>
      <c r="AG19" s="606"/>
      <c r="AH19" s="607"/>
      <c r="AI19" s="1"/>
      <c r="AM19" s="543" t="s">
        <v>65</v>
      </c>
      <c r="AN19" s="649" t="s">
        <v>300</v>
      </c>
      <c r="AO19" s="671"/>
      <c r="AP19" s="671"/>
      <c r="AQ19" s="671"/>
      <c r="AR19" s="671"/>
      <c r="AS19" s="671"/>
      <c r="AT19" s="671"/>
      <c r="AU19" s="671"/>
      <c r="AV19" s="671"/>
      <c r="AW19" s="671"/>
      <c r="AX19" s="671"/>
      <c r="AY19" s="671"/>
      <c r="AZ19" s="671"/>
      <c r="BA19" s="671"/>
      <c r="BB19" s="671"/>
      <c r="BC19" s="671"/>
      <c r="BD19" s="671"/>
      <c r="BE19" s="671"/>
      <c r="BF19" s="671"/>
      <c r="BG19" s="671"/>
      <c r="BH19" s="671"/>
      <c r="BI19" s="671"/>
      <c r="BJ19" s="671"/>
      <c r="BK19" s="672"/>
      <c r="BL19" s="6"/>
      <c r="BM19" s="104"/>
      <c r="BN19" s="6"/>
      <c r="BO19" s="6"/>
      <c r="BP19" s="104"/>
      <c r="BQ19" s="6"/>
      <c r="BR19" s="6"/>
      <c r="BS19" s="104"/>
      <c r="BT19" s="6"/>
      <c r="BU19" s="6"/>
      <c r="BV19" s="6"/>
      <c r="BW19" s="7"/>
      <c r="BZ19" s="724">
        <v>2</v>
      </c>
      <c r="CA19" s="649" t="s">
        <v>251</v>
      </c>
      <c r="CB19" s="671"/>
      <c r="CC19" s="671"/>
      <c r="CD19" s="671"/>
      <c r="CE19" s="671"/>
      <c r="CF19" s="671"/>
      <c r="CG19" s="671"/>
      <c r="CH19" s="671"/>
      <c r="CI19" s="671"/>
      <c r="CJ19" s="671"/>
      <c r="CK19" s="671"/>
      <c r="CL19" s="671"/>
      <c r="CM19" s="671"/>
      <c r="CN19" s="671"/>
      <c r="CO19" s="671"/>
      <c r="CP19" s="671"/>
      <c r="CQ19" s="671"/>
      <c r="CR19" s="671"/>
      <c r="CS19" s="671"/>
      <c r="CT19" s="671"/>
      <c r="CU19" s="721"/>
      <c r="CV19" s="160"/>
      <c r="CW19" s="163"/>
      <c r="CX19" s="160"/>
      <c r="CY19" s="160"/>
      <c r="CZ19" s="163"/>
      <c r="DA19" s="160"/>
      <c r="DB19" s="160"/>
      <c r="DC19" s="163"/>
      <c r="DD19" s="164"/>
      <c r="DE19" s="160"/>
      <c r="DF19" s="163"/>
      <c r="DG19" s="165"/>
      <c r="DH19" s="160"/>
      <c r="DI19" s="166"/>
      <c r="DL19" s="48"/>
      <c r="DM19" s="569"/>
      <c r="DN19" s="569"/>
      <c r="DO19" s="569"/>
      <c r="DP19" s="605" t="str">
        <f>IF(D31="","",D31)</f>
        <v/>
      </c>
      <c r="DQ19" s="606"/>
      <c r="DR19" s="606"/>
      <c r="DS19" s="606"/>
      <c r="DT19" s="606"/>
      <c r="DU19" s="606"/>
      <c r="DV19" s="606"/>
      <c r="DW19" s="606"/>
      <c r="DX19" s="606"/>
      <c r="DY19" s="606"/>
      <c r="DZ19" s="606"/>
      <c r="EA19" s="606"/>
      <c r="EB19" s="606"/>
      <c r="EC19" s="607"/>
      <c r="ED19" s="543" t="s">
        <v>64</v>
      </c>
      <c r="EE19" s="543"/>
      <c r="EF19" s="543"/>
      <c r="EG19" s="605" t="str">
        <f>IF(U31="","",U31)</f>
        <v/>
      </c>
      <c r="EH19" s="606"/>
      <c r="EI19" s="606"/>
      <c r="EJ19" s="606"/>
      <c r="EK19" s="606"/>
      <c r="EL19" s="606"/>
      <c r="EM19" s="606"/>
      <c r="EN19" s="606"/>
      <c r="EO19" s="606"/>
      <c r="EP19" s="606"/>
      <c r="EQ19" s="606"/>
      <c r="ER19" s="606"/>
      <c r="ES19" s="606"/>
      <c r="ET19" s="607"/>
    </row>
    <row r="20" spans="1:155" ht="20.100000000000001" customHeight="1">
      <c r="A20" s="569"/>
      <c r="B20" s="569"/>
      <c r="C20" s="569"/>
      <c r="D20" s="608"/>
      <c r="E20" s="609"/>
      <c r="F20" s="609"/>
      <c r="G20" s="609"/>
      <c r="H20" s="609"/>
      <c r="I20" s="609"/>
      <c r="J20" s="609"/>
      <c r="K20" s="609"/>
      <c r="L20" s="609"/>
      <c r="M20" s="609"/>
      <c r="N20" s="609"/>
      <c r="O20" s="609"/>
      <c r="P20" s="609"/>
      <c r="Q20" s="610"/>
      <c r="R20" s="569"/>
      <c r="S20" s="569"/>
      <c r="T20" s="569"/>
      <c r="U20" s="608"/>
      <c r="V20" s="609"/>
      <c r="W20" s="609"/>
      <c r="X20" s="609"/>
      <c r="Y20" s="609"/>
      <c r="Z20" s="609"/>
      <c r="AA20" s="609"/>
      <c r="AB20" s="609"/>
      <c r="AC20" s="609"/>
      <c r="AD20" s="609"/>
      <c r="AE20" s="609"/>
      <c r="AF20" s="609"/>
      <c r="AG20" s="609"/>
      <c r="AH20" s="610"/>
      <c r="AI20" s="1"/>
      <c r="AM20" s="543"/>
      <c r="AN20" s="673"/>
      <c r="AO20" s="674"/>
      <c r="AP20" s="674"/>
      <c r="AQ20" s="674"/>
      <c r="AR20" s="674"/>
      <c r="AS20" s="674"/>
      <c r="AT20" s="674"/>
      <c r="AU20" s="674"/>
      <c r="AV20" s="674"/>
      <c r="AW20" s="674"/>
      <c r="AX20" s="674"/>
      <c r="AY20" s="674"/>
      <c r="AZ20" s="674"/>
      <c r="BA20" s="674"/>
      <c r="BB20" s="674"/>
      <c r="BC20" s="674"/>
      <c r="BD20" s="674"/>
      <c r="BE20" s="674"/>
      <c r="BF20" s="674"/>
      <c r="BG20" s="674"/>
      <c r="BH20" s="674"/>
      <c r="BI20" s="674"/>
      <c r="BJ20" s="674"/>
      <c r="BK20" s="675"/>
      <c r="BL20" s="10"/>
      <c r="BM20" s="107"/>
      <c r="BN20" s="4" t="s">
        <v>47</v>
      </c>
      <c r="BO20" s="4"/>
      <c r="BP20" s="107"/>
      <c r="BQ20" s="4" t="s">
        <v>48</v>
      </c>
      <c r="BR20" s="4"/>
      <c r="BS20" s="107"/>
      <c r="BT20" s="4" t="s">
        <v>49</v>
      </c>
      <c r="BU20" s="4"/>
      <c r="BV20" s="10"/>
      <c r="BW20" s="11"/>
      <c r="BZ20" s="724"/>
      <c r="CA20" s="673"/>
      <c r="CB20" s="674"/>
      <c r="CC20" s="674"/>
      <c r="CD20" s="674"/>
      <c r="CE20" s="674"/>
      <c r="CF20" s="674"/>
      <c r="CG20" s="674"/>
      <c r="CH20" s="674"/>
      <c r="CI20" s="674"/>
      <c r="CJ20" s="674"/>
      <c r="CK20" s="674"/>
      <c r="CL20" s="674"/>
      <c r="CM20" s="674"/>
      <c r="CN20" s="674"/>
      <c r="CO20" s="674"/>
      <c r="CP20" s="674"/>
      <c r="CQ20" s="674"/>
      <c r="CR20" s="674"/>
      <c r="CS20" s="674"/>
      <c r="CT20" s="674"/>
      <c r="CU20" s="722"/>
      <c r="CV20" s="161"/>
      <c r="CW20" s="107"/>
      <c r="CX20" s="4" t="s">
        <v>47</v>
      </c>
      <c r="CY20" s="4"/>
      <c r="CZ20" s="107"/>
      <c r="DA20" s="4" t="s">
        <v>48</v>
      </c>
      <c r="DB20" s="4"/>
      <c r="DC20" s="107"/>
      <c r="DD20" s="258" t="s">
        <v>118</v>
      </c>
      <c r="DE20" s="4"/>
      <c r="DF20" s="107"/>
      <c r="DG20" s="49" t="s">
        <v>70</v>
      </c>
      <c r="DH20" s="10"/>
      <c r="DI20" s="167"/>
      <c r="DL20" s="48"/>
      <c r="DM20" s="569"/>
      <c r="DN20" s="569"/>
      <c r="DO20" s="569"/>
      <c r="DP20" s="608"/>
      <c r="DQ20" s="609"/>
      <c r="DR20" s="609"/>
      <c r="DS20" s="609"/>
      <c r="DT20" s="609"/>
      <c r="DU20" s="609"/>
      <c r="DV20" s="609"/>
      <c r="DW20" s="609"/>
      <c r="DX20" s="609"/>
      <c r="DY20" s="609"/>
      <c r="DZ20" s="609"/>
      <c r="EA20" s="609"/>
      <c r="EB20" s="609"/>
      <c r="EC20" s="610"/>
      <c r="ED20" s="543"/>
      <c r="EE20" s="543"/>
      <c r="EF20" s="543"/>
      <c r="EG20" s="608"/>
      <c r="EH20" s="609"/>
      <c r="EI20" s="609"/>
      <c r="EJ20" s="609"/>
      <c r="EK20" s="609"/>
      <c r="EL20" s="609"/>
      <c r="EM20" s="609"/>
      <c r="EN20" s="609"/>
      <c r="EO20" s="609"/>
      <c r="EP20" s="609"/>
      <c r="EQ20" s="609"/>
      <c r="ER20" s="609"/>
      <c r="ES20" s="609"/>
      <c r="ET20" s="610"/>
    </row>
    <row r="21" spans="1:155" ht="3.95" customHeight="1">
      <c r="A21" s="569"/>
      <c r="B21" s="569"/>
      <c r="C21" s="569"/>
      <c r="D21" s="611"/>
      <c r="E21" s="612"/>
      <c r="F21" s="612"/>
      <c r="G21" s="612"/>
      <c r="H21" s="612"/>
      <c r="I21" s="612"/>
      <c r="J21" s="612"/>
      <c r="K21" s="612"/>
      <c r="L21" s="612"/>
      <c r="M21" s="612"/>
      <c r="N21" s="612"/>
      <c r="O21" s="612"/>
      <c r="P21" s="612"/>
      <c r="Q21" s="613"/>
      <c r="R21" s="569"/>
      <c r="S21" s="569"/>
      <c r="T21" s="569"/>
      <c r="U21" s="611"/>
      <c r="V21" s="612"/>
      <c r="W21" s="612"/>
      <c r="X21" s="612"/>
      <c r="Y21" s="612"/>
      <c r="Z21" s="612"/>
      <c r="AA21" s="612"/>
      <c r="AB21" s="612"/>
      <c r="AC21" s="612"/>
      <c r="AD21" s="612"/>
      <c r="AE21" s="612"/>
      <c r="AF21" s="612"/>
      <c r="AG21" s="612"/>
      <c r="AH21" s="613"/>
      <c r="AI21" s="1"/>
      <c r="AM21" s="543"/>
      <c r="AN21" s="676"/>
      <c r="AO21" s="677"/>
      <c r="AP21" s="677"/>
      <c r="AQ21" s="677"/>
      <c r="AR21" s="677"/>
      <c r="AS21" s="677"/>
      <c r="AT21" s="677"/>
      <c r="AU21" s="677"/>
      <c r="AV21" s="677"/>
      <c r="AW21" s="677"/>
      <c r="AX21" s="677"/>
      <c r="AY21" s="677"/>
      <c r="AZ21" s="677"/>
      <c r="BA21" s="677"/>
      <c r="BB21" s="677"/>
      <c r="BC21" s="677"/>
      <c r="BD21" s="677"/>
      <c r="BE21" s="677"/>
      <c r="BF21" s="677"/>
      <c r="BG21" s="677"/>
      <c r="BH21" s="677"/>
      <c r="BI21" s="677"/>
      <c r="BJ21" s="677"/>
      <c r="BK21" s="678"/>
      <c r="BL21" s="12"/>
      <c r="BM21" s="103"/>
      <c r="BN21" s="12"/>
      <c r="BO21" s="12"/>
      <c r="BP21" s="103"/>
      <c r="BQ21" s="12"/>
      <c r="BR21" s="12"/>
      <c r="BS21" s="103"/>
      <c r="BT21" s="12"/>
      <c r="BU21" s="12"/>
      <c r="BV21" s="12"/>
      <c r="BW21" s="13"/>
      <c r="BZ21" s="724"/>
      <c r="CA21" s="676"/>
      <c r="CB21" s="677"/>
      <c r="CC21" s="677"/>
      <c r="CD21" s="677"/>
      <c r="CE21" s="677"/>
      <c r="CF21" s="677"/>
      <c r="CG21" s="677"/>
      <c r="CH21" s="677"/>
      <c r="CI21" s="677"/>
      <c r="CJ21" s="677"/>
      <c r="CK21" s="677"/>
      <c r="CL21" s="677"/>
      <c r="CM21" s="677"/>
      <c r="CN21" s="677"/>
      <c r="CO21" s="677"/>
      <c r="CP21" s="677"/>
      <c r="CQ21" s="677"/>
      <c r="CR21" s="677"/>
      <c r="CS21" s="677"/>
      <c r="CT21" s="677"/>
      <c r="CU21" s="723"/>
      <c r="CV21" s="162"/>
      <c r="CW21" s="162"/>
      <c r="CX21" s="162"/>
      <c r="CY21" s="162"/>
      <c r="CZ21" s="162"/>
      <c r="DA21" s="162"/>
      <c r="DB21" s="162"/>
      <c r="DC21" s="162"/>
      <c r="DD21" s="162"/>
      <c r="DE21" s="162"/>
      <c r="DF21" s="162"/>
      <c r="DG21" s="162"/>
      <c r="DH21" s="162"/>
      <c r="DI21" s="168"/>
      <c r="DL21" s="48"/>
      <c r="DM21" s="569"/>
      <c r="DN21" s="569"/>
      <c r="DO21" s="569"/>
      <c r="DP21" s="608"/>
      <c r="DQ21" s="609"/>
      <c r="DR21" s="609"/>
      <c r="DS21" s="609"/>
      <c r="DT21" s="609"/>
      <c r="DU21" s="609"/>
      <c r="DV21" s="609"/>
      <c r="DW21" s="609"/>
      <c r="DX21" s="609"/>
      <c r="DY21" s="609"/>
      <c r="DZ21" s="609"/>
      <c r="EA21" s="609"/>
      <c r="EB21" s="609"/>
      <c r="EC21" s="610"/>
      <c r="ED21" s="543"/>
      <c r="EE21" s="543"/>
      <c r="EF21" s="543"/>
      <c r="EG21" s="611"/>
      <c r="EH21" s="612"/>
      <c r="EI21" s="612"/>
      <c r="EJ21" s="612"/>
      <c r="EK21" s="612"/>
      <c r="EL21" s="612"/>
      <c r="EM21" s="612"/>
      <c r="EN21" s="612"/>
      <c r="EO21" s="612"/>
      <c r="EP21" s="612"/>
      <c r="EQ21" s="612"/>
      <c r="ER21" s="612"/>
      <c r="ES21" s="612"/>
      <c r="ET21" s="613"/>
    </row>
    <row r="22" spans="1:155" ht="3.95" customHeight="1">
      <c r="A22" s="543" t="s">
        <v>53</v>
      </c>
      <c r="B22" s="543"/>
      <c r="C22" s="543"/>
      <c r="D22" s="605" t="str">
        <f>IF(①CSRｼｰﾄ!E9="","",①CSRｼｰﾄ!E9)</f>
        <v/>
      </c>
      <c r="E22" s="606"/>
      <c r="F22" s="606"/>
      <c r="G22" s="606"/>
      <c r="H22" s="606"/>
      <c r="I22" s="606"/>
      <c r="J22" s="606"/>
      <c r="K22" s="606"/>
      <c r="L22" s="606"/>
      <c r="M22" s="606"/>
      <c r="N22" s="606"/>
      <c r="O22" s="606"/>
      <c r="P22" s="606"/>
      <c r="Q22" s="607"/>
      <c r="R22" s="543" t="s">
        <v>54</v>
      </c>
      <c r="S22" s="543"/>
      <c r="T22" s="543"/>
      <c r="U22" s="605" t="str">
        <f>IF(①CSRｼｰﾄ!V9="","",①CSRｼｰﾄ!V9)</f>
        <v/>
      </c>
      <c r="V22" s="606"/>
      <c r="W22" s="606"/>
      <c r="X22" s="606"/>
      <c r="Y22" s="606"/>
      <c r="Z22" s="606"/>
      <c r="AA22" s="606"/>
      <c r="AB22" s="607"/>
      <c r="AC22" s="543" t="s">
        <v>55</v>
      </c>
      <c r="AD22" s="543"/>
      <c r="AE22" s="605" t="str">
        <f>IF(①CSRｼｰﾄ!AF9="","",①CSRｼｰﾄ!AF9)</f>
        <v/>
      </c>
      <c r="AF22" s="606"/>
      <c r="AG22" s="606"/>
      <c r="AH22" s="607"/>
      <c r="AI22" s="1"/>
      <c r="AM22" s="204"/>
      <c r="AN22" s="197"/>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205"/>
      <c r="BM22" s="200"/>
      <c r="BN22" s="205"/>
      <c r="BO22" s="205"/>
      <c r="BP22" s="200"/>
      <c r="BQ22" s="205"/>
      <c r="BR22" s="205"/>
      <c r="BS22" s="200"/>
      <c r="BT22" s="205"/>
      <c r="BU22" s="205"/>
      <c r="BV22" s="205"/>
      <c r="BW22" s="205"/>
      <c r="BZ22" s="749">
        <v>3</v>
      </c>
      <c r="CA22" s="649" t="s">
        <v>243</v>
      </c>
      <c r="CB22" s="587"/>
      <c r="CC22" s="587"/>
      <c r="CD22" s="587"/>
      <c r="CE22" s="587"/>
      <c r="CF22" s="587"/>
      <c r="CG22" s="587"/>
      <c r="CH22" s="587"/>
      <c r="CI22" s="587"/>
      <c r="CJ22" s="587"/>
      <c r="CK22" s="587"/>
      <c r="CL22" s="587"/>
      <c r="CM22" s="587"/>
      <c r="CN22" s="587"/>
      <c r="CO22" s="587"/>
      <c r="CP22" s="587"/>
      <c r="CQ22" s="587"/>
      <c r="CR22" s="587"/>
      <c r="CS22" s="587"/>
      <c r="CT22" s="587"/>
      <c r="CU22" s="587"/>
      <c r="CV22" s="587"/>
      <c r="CW22" s="587"/>
      <c r="CX22" s="587"/>
      <c r="CY22" s="763" t="s">
        <v>41</v>
      </c>
      <c r="CZ22" s="764"/>
      <c r="DA22" s="764"/>
      <c r="DB22" s="764"/>
      <c r="DC22" s="764"/>
      <c r="DD22" s="764"/>
      <c r="DE22" s="764"/>
      <c r="DF22" s="764"/>
      <c r="DG22" s="764"/>
      <c r="DH22" s="764"/>
      <c r="DI22" s="765"/>
      <c r="DL22" s="48"/>
      <c r="DM22" s="569"/>
      <c r="DN22" s="569"/>
      <c r="DO22" s="569"/>
      <c r="DP22" s="608"/>
      <c r="DQ22" s="609"/>
      <c r="DR22" s="609"/>
      <c r="DS22" s="609"/>
      <c r="DT22" s="609"/>
      <c r="DU22" s="609"/>
      <c r="DV22" s="609"/>
      <c r="DW22" s="609"/>
      <c r="DX22" s="609"/>
      <c r="DY22" s="609"/>
      <c r="DZ22" s="609"/>
      <c r="EA22" s="609"/>
      <c r="EB22" s="609"/>
      <c r="EC22" s="610"/>
      <c r="ED22" s="543" t="s">
        <v>66</v>
      </c>
      <c r="EE22" s="569"/>
      <c r="EF22" s="569"/>
      <c r="EG22" s="605" t="str">
        <f>IF(U34="","",U34)</f>
        <v/>
      </c>
      <c r="EH22" s="606"/>
      <c r="EI22" s="606"/>
      <c r="EJ22" s="606"/>
      <c r="EK22" s="606"/>
      <c r="EL22" s="606"/>
      <c r="EM22" s="606"/>
      <c r="EN22" s="606"/>
      <c r="EO22" s="606"/>
      <c r="EP22" s="606"/>
      <c r="EQ22" s="606"/>
      <c r="ER22" s="606"/>
      <c r="ES22" s="606"/>
      <c r="ET22" s="607"/>
    </row>
    <row r="23" spans="1:155" ht="20.100000000000001" customHeight="1">
      <c r="A23" s="543"/>
      <c r="B23" s="543"/>
      <c r="C23" s="543"/>
      <c r="D23" s="608"/>
      <c r="E23" s="609"/>
      <c r="F23" s="609"/>
      <c r="G23" s="609"/>
      <c r="H23" s="609"/>
      <c r="I23" s="609"/>
      <c r="J23" s="609"/>
      <c r="K23" s="609"/>
      <c r="L23" s="609"/>
      <c r="M23" s="609"/>
      <c r="N23" s="609"/>
      <c r="O23" s="609"/>
      <c r="P23" s="609"/>
      <c r="Q23" s="610"/>
      <c r="R23" s="543"/>
      <c r="S23" s="543"/>
      <c r="T23" s="543"/>
      <c r="U23" s="608"/>
      <c r="V23" s="609"/>
      <c r="W23" s="609"/>
      <c r="X23" s="609"/>
      <c r="Y23" s="609"/>
      <c r="Z23" s="609"/>
      <c r="AA23" s="609"/>
      <c r="AB23" s="610"/>
      <c r="AC23" s="543"/>
      <c r="AD23" s="543"/>
      <c r="AE23" s="608"/>
      <c r="AF23" s="609"/>
      <c r="AG23" s="609"/>
      <c r="AH23" s="610"/>
      <c r="AI23" s="1"/>
      <c r="AM23" s="31" t="s">
        <v>233</v>
      </c>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206"/>
      <c r="BM23" s="133"/>
      <c r="BN23" s="4"/>
      <c r="BO23" s="4"/>
      <c r="BP23" s="133"/>
      <c r="BQ23" s="4"/>
      <c r="BR23" s="4"/>
      <c r="BS23" s="133"/>
      <c r="BT23" s="4"/>
      <c r="BU23" s="4"/>
      <c r="BV23" s="206"/>
      <c r="BW23" s="206"/>
      <c r="BZ23" s="750"/>
      <c r="CA23" s="684"/>
      <c r="CB23" s="685"/>
      <c r="CC23" s="685"/>
      <c r="CD23" s="685"/>
      <c r="CE23" s="685"/>
      <c r="CF23" s="685"/>
      <c r="CG23" s="685"/>
      <c r="CH23" s="685"/>
      <c r="CI23" s="685"/>
      <c r="CJ23" s="685"/>
      <c r="CK23" s="685"/>
      <c r="CL23" s="685"/>
      <c r="CM23" s="685"/>
      <c r="CN23" s="685"/>
      <c r="CO23" s="685"/>
      <c r="CP23" s="685"/>
      <c r="CQ23" s="685"/>
      <c r="CR23" s="685"/>
      <c r="CS23" s="685"/>
      <c r="CT23" s="685"/>
      <c r="CU23" s="685"/>
      <c r="CV23" s="685"/>
      <c r="CW23" s="685"/>
      <c r="CX23" s="685"/>
      <c r="CY23" s="766"/>
      <c r="CZ23" s="767"/>
      <c r="DA23" s="767"/>
      <c r="DB23" s="767"/>
      <c r="DC23" s="767"/>
      <c r="DD23" s="767"/>
      <c r="DE23" s="767"/>
      <c r="DF23" s="767"/>
      <c r="DG23" s="767"/>
      <c r="DH23" s="767"/>
      <c r="DI23" s="768"/>
      <c r="DL23" s="48"/>
      <c r="DM23" s="569"/>
      <c r="DN23" s="569"/>
      <c r="DO23" s="569"/>
      <c r="DP23" s="608"/>
      <c r="DQ23" s="609"/>
      <c r="DR23" s="609"/>
      <c r="DS23" s="609"/>
      <c r="DT23" s="609"/>
      <c r="DU23" s="609"/>
      <c r="DV23" s="609"/>
      <c r="DW23" s="609"/>
      <c r="DX23" s="609"/>
      <c r="DY23" s="609"/>
      <c r="DZ23" s="609"/>
      <c r="EA23" s="609"/>
      <c r="EB23" s="609"/>
      <c r="EC23" s="610"/>
      <c r="ED23" s="569"/>
      <c r="EE23" s="569"/>
      <c r="EF23" s="569"/>
      <c r="EG23" s="608"/>
      <c r="EH23" s="609"/>
      <c r="EI23" s="609"/>
      <c r="EJ23" s="609"/>
      <c r="EK23" s="609"/>
      <c r="EL23" s="609"/>
      <c r="EM23" s="609"/>
      <c r="EN23" s="609"/>
      <c r="EO23" s="609"/>
      <c r="EP23" s="609"/>
      <c r="EQ23" s="609"/>
      <c r="ER23" s="609"/>
      <c r="ES23" s="609"/>
      <c r="ET23" s="610"/>
    </row>
    <row r="24" spans="1:155" ht="3.95" customHeight="1">
      <c r="A24" s="543"/>
      <c r="B24" s="543"/>
      <c r="C24" s="543"/>
      <c r="D24" s="611"/>
      <c r="E24" s="612"/>
      <c r="F24" s="612"/>
      <c r="G24" s="612"/>
      <c r="H24" s="612"/>
      <c r="I24" s="612"/>
      <c r="J24" s="612"/>
      <c r="K24" s="612"/>
      <c r="L24" s="612"/>
      <c r="M24" s="612"/>
      <c r="N24" s="612"/>
      <c r="O24" s="612"/>
      <c r="P24" s="612"/>
      <c r="Q24" s="613"/>
      <c r="R24" s="543"/>
      <c r="S24" s="543"/>
      <c r="T24" s="543"/>
      <c r="U24" s="611"/>
      <c r="V24" s="612"/>
      <c r="W24" s="612"/>
      <c r="X24" s="612"/>
      <c r="Y24" s="612"/>
      <c r="Z24" s="612"/>
      <c r="AA24" s="612"/>
      <c r="AB24" s="613"/>
      <c r="AC24" s="543"/>
      <c r="AD24" s="543"/>
      <c r="AE24" s="611"/>
      <c r="AF24" s="612"/>
      <c r="AG24" s="612"/>
      <c r="AH24" s="613"/>
      <c r="AI24" s="1"/>
      <c r="AM24" s="156"/>
      <c r="AN24" s="199"/>
      <c r="AO24" s="199"/>
      <c r="AP24" s="199"/>
      <c r="AQ24" s="199"/>
      <c r="AR24" s="199"/>
      <c r="AS24" s="199"/>
      <c r="AT24" s="199"/>
      <c r="AU24" s="199"/>
      <c r="AV24" s="199"/>
      <c r="AW24" s="199"/>
      <c r="AX24" s="199"/>
      <c r="AY24" s="199"/>
      <c r="AZ24" s="199"/>
      <c r="BA24" s="199"/>
      <c r="BB24" s="199"/>
      <c r="BC24" s="199"/>
      <c r="BD24" s="199"/>
      <c r="BE24" s="199"/>
      <c r="BF24" s="199"/>
      <c r="BG24" s="199"/>
      <c r="BH24" s="199"/>
      <c r="BI24" s="199"/>
      <c r="BJ24" s="199"/>
      <c r="BK24" s="199"/>
      <c r="BL24" s="206"/>
      <c r="BM24" s="118"/>
      <c r="BN24" s="206"/>
      <c r="BO24" s="206"/>
      <c r="BP24" s="118"/>
      <c r="BQ24" s="206"/>
      <c r="BR24" s="206"/>
      <c r="BS24" s="118"/>
      <c r="BT24" s="206"/>
      <c r="BU24" s="206"/>
      <c r="BV24" s="206"/>
      <c r="BW24" s="206"/>
      <c r="BZ24" s="750"/>
      <c r="CA24" s="686"/>
      <c r="CB24" s="592"/>
      <c r="CC24" s="592"/>
      <c r="CD24" s="592"/>
      <c r="CE24" s="592"/>
      <c r="CF24" s="592"/>
      <c r="CG24" s="592"/>
      <c r="CH24" s="592"/>
      <c r="CI24" s="592"/>
      <c r="CJ24" s="592"/>
      <c r="CK24" s="592"/>
      <c r="CL24" s="592"/>
      <c r="CM24" s="592"/>
      <c r="CN24" s="592"/>
      <c r="CO24" s="592"/>
      <c r="CP24" s="592"/>
      <c r="CQ24" s="592"/>
      <c r="CR24" s="592"/>
      <c r="CS24" s="592"/>
      <c r="CT24" s="592"/>
      <c r="CU24" s="592"/>
      <c r="CV24" s="592"/>
      <c r="CW24" s="592"/>
      <c r="CX24" s="592"/>
      <c r="CY24" s="769"/>
      <c r="CZ24" s="770"/>
      <c r="DA24" s="770"/>
      <c r="DB24" s="770"/>
      <c r="DC24" s="770"/>
      <c r="DD24" s="770"/>
      <c r="DE24" s="770"/>
      <c r="DF24" s="770"/>
      <c r="DG24" s="770"/>
      <c r="DH24" s="770"/>
      <c r="DI24" s="771"/>
      <c r="DL24" s="48"/>
      <c r="DM24" s="569"/>
      <c r="DN24" s="569"/>
      <c r="DO24" s="569"/>
      <c r="DP24" s="611"/>
      <c r="DQ24" s="612"/>
      <c r="DR24" s="612"/>
      <c r="DS24" s="612"/>
      <c r="DT24" s="612"/>
      <c r="DU24" s="612"/>
      <c r="DV24" s="612"/>
      <c r="DW24" s="612"/>
      <c r="DX24" s="612"/>
      <c r="DY24" s="612"/>
      <c r="DZ24" s="612"/>
      <c r="EA24" s="612"/>
      <c r="EB24" s="612"/>
      <c r="EC24" s="613"/>
      <c r="ED24" s="569"/>
      <c r="EE24" s="569"/>
      <c r="EF24" s="569"/>
      <c r="EG24" s="611"/>
      <c r="EH24" s="612"/>
      <c r="EI24" s="612"/>
      <c r="EJ24" s="612"/>
      <c r="EK24" s="612"/>
      <c r="EL24" s="612"/>
      <c r="EM24" s="612"/>
      <c r="EN24" s="612"/>
      <c r="EO24" s="612"/>
      <c r="EP24" s="612"/>
      <c r="EQ24" s="612"/>
      <c r="ER24" s="612"/>
      <c r="ES24" s="612"/>
      <c r="ET24" s="613"/>
    </row>
    <row r="25" spans="1:155" ht="3.95" customHeight="1">
      <c r="A25" s="543" t="s">
        <v>57</v>
      </c>
      <c r="B25" s="543"/>
      <c r="C25" s="543"/>
      <c r="D25" s="605" t="str">
        <f>IF(①CSRｼｰﾄ!E12="","",①CSRｼｰﾄ!E12)</f>
        <v/>
      </c>
      <c r="E25" s="606"/>
      <c r="F25" s="606"/>
      <c r="G25" s="606"/>
      <c r="H25" s="606"/>
      <c r="I25" s="606"/>
      <c r="J25" s="606"/>
      <c r="K25" s="606"/>
      <c r="L25" s="606"/>
      <c r="M25" s="606"/>
      <c r="N25" s="606"/>
      <c r="O25" s="606"/>
      <c r="P25" s="606"/>
      <c r="Q25" s="607"/>
      <c r="R25" s="543" t="s">
        <v>58</v>
      </c>
      <c r="S25" s="543"/>
      <c r="T25" s="543"/>
      <c r="U25" s="605" t="str">
        <f>IF(①CSRｼｰﾄ!V12="","",①CSRｼｰﾄ!V12)</f>
        <v/>
      </c>
      <c r="V25" s="606"/>
      <c r="W25" s="606"/>
      <c r="X25" s="606"/>
      <c r="Y25" s="606"/>
      <c r="Z25" s="606"/>
      <c r="AA25" s="606"/>
      <c r="AB25" s="607"/>
      <c r="AC25" s="543" t="s">
        <v>55</v>
      </c>
      <c r="AD25" s="543"/>
      <c r="AE25" s="605" t="str">
        <f>IF(①CSRｼｰﾄ!AF12="","",①CSRｼｰﾄ!AF12)</f>
        <v/>
      </c>
      <c r="AF25" s="606"/>
      <c r="AG25" s="606"/>
      <c r="AH25" s="607"/>
      <c r="AI25" s="1"/>
      <c r="AM25" s="602" t="s">
        <v>45</v>
      </c>
      <c r="AN25" s="649" t="s">
        <v>302</v>
      </c>
      <c r="AO25" s="698"/>
      <c r="AP25" s="698"/>
      <c r="AQ25" s="698"/>
      <c r="AR25" s="698"/>
      <c r="AS25" s="698"/>
      <c r="AT25" s="698"/>
      <c r="AU25" s="698"/>
      <c r="AV25" s="698"/>
      <c r="AW25" s="698"/>
      <c r="AX25" s="698"/>
      <c r="AY25" s="698"/>
      <c r="AZ25" s="698"/>
      <c r="BA25" s="698"/>
      <c r="BB25" s="698"/>
      <c r="BC25" s="698"/>
      <c r="BD25" s="698"/>
      <c r="BE25" s="698"/>
      <c r="BF25" s="698"/>
      <c r="BG25" s="698"/>
      <c r="BH25" s="699"/>
      <c r="BI25" s="25"/>
      <c r="BJ25" s="6"/>
      <c r="BK25" s="6"/>
      <c r="BL25" s="6"/>
      <c r="BM25" s="6"/>
      <c r="BN25" s="6"/>
      <c r="BO25" s="6"/>
      <c r="BP25" s="6"/>
      <c r="BQ25" s="6"/>
      <c r="BR25" s="6"/>
      <c r="BS25" s="6"/>
      <c r="BT25" s="6"/>
      <c r="BU25" s="6"/>
      <c r="BV25" s="6"/>
      <c r="BW25" s="7"/>
      <c r="BZ25" s="750"/>
      <c r="CA25" s="602" t="s">
        <v>119</v>
      </c>
      <c r="CB25" s="671" t="s">
        <v>745</v>
      </c>
      <c r="CC25" s="617"/>
      <c r="CD25" s="617"/>
      <c r="CE25" s="617"/>
      <c r="CF25" s="617"/>
      <c r="CG25" s="617"/>
      <c r="CH25" s="617"/>
      <c r="CI25" s="617"/>
      <c r="CJ25" s="617"/>
      <c r="CK25" s="617"/>
      <c r="CL25" s="617"/>
      <c r="CM25" s="617"/>
      <c r="CN25" s="617"/>
      <c r="CO25" s="617"/>
      <c r="CP25" s="617"/>
      <c r="CQ25" s="617"/>
      <c r="CR25" s="617"/>
      <c r="CS25" s="617"/>
      <c r="CT25" s="617"/>
      <c r="CU25" s="617"/>
      <c r="CV25" s="617"/>
      <c r="CW25" s="617"/>
      <c r="CX25" s="618"/>
      <c r="CY25" s="169"/>
      <c r="CZ25" s="172"/>
      <c r="DA25" s="172"/>
      <c r="DB25" s="172"/>
      <c r="DC25" s="172"/>
      <c r="DD25" s="172"/>
      <c r="DE25" s="172"/>
      <c r="DF25" s="172"/>
      <c r="DG25" s="172"/>
      <c r="DH25" s="172"/>
      <c r="DI25" s="173"/>
      <c r="DL25" s="48"/>
    </row>
    <row r="26" spans="1:155" ht="20.100000000000001" customHeight="1">
      <c r="A26" s="543"/>
      <c r="B26" s="543"/>
      <c r="C26" s="543"/>
      <c r="D26" s="608"/>
      <c r="E26" s="609"/>
      <c r="F26" s="609"/>
      <c r="G26" s="609"/>
      <c r="H26" s="609"/>
      <c r="I26" s="609"/>
      <c r="J26" s="609"/>
      <c r="K26" s="609"/>
      <c r="L26" s="609"/>
      <c r="M26" s="609"/>
      <c r="N26" s="609"/>
      <c r="O26" s="609"/>
      <c r="P26" s="609"/>
      <c r="Q26" s="610"/>
      <c r="R26" s="543"/>
      <c r="S26" s="543"/>
      <c r="T26" s="543"/>
      <c r="U26" s="608"/>
      <c r="V26" s="609"/>
      <c r="W26" s="609"/>
      <c r="X26" s="609"/>
      <c r="Y26" s="609"/>
      <c r="Z26" s="609"/>
      <c r="AA26" s="609"/>
      <c r="AB26" s="610"/>
      <c r="AC26" s="543"/>
      <c r="AD26" s="543"/>
      <c r="AE26" s="608"/>
      <c r="AF26" s="609"/>
      <c r="AG26" s="609"/>
      <c r="AH26" s="610"/>
      <c r="AI26" s="1"/>
      <c r="AM26" s="603"/>
      <c r="AN26" s="700"/>
      <c r="AO26" s="701"/>
      <c r="AP26" s="701"/>
      <c r="AQ26" s="701"/>
      <c r="AR26" s="701"/>
      <c r="AS26" s="701"/>
      <c r="AT26" s="701"/>
      <c r="AU26" s="701"/>
      <c r="AV26" s="701"/>
      <c r="AW26" s="701"/>
      <c r="AX26" s="701"/>
      <c r="AY26" s="701"/>
      <c r="AZ26" s="701"/>
      <c r="BA26" s="701"/>
      <c r="BB26" s="701"/>
      <c r="BC26" s="701"/>
      <c r="BD26" s="701"/>
      <c r="BE26" s="701"/>
      <c r="BF26" s="701"/>
      <c r="BG26" s="701"/>
      <c r="BH26" s="702"/>
      <c r="BI26" s="26"/>
      <c r="BJ26" s="107"/>
      <c r="BK26" s="4" t="s">
        <v>47</v>
      </c>
      <c r="BL26" s="10"/>
      <c r="BM26" s="107"/>
      <c r="BN26" s="4" t="s">
        <v>48</v>
      </c>
      <c r="BO26" s="3"/>
      <c r="BP26" s="107"/>
      <c r="BQ26" s="4" t="s">
        <v>49</v>
      </c>
      <c r="BR26" s="5"/>
      <c r="BS26" s="5"/>
      <c r="BT26" s="107"/>
      <c r="BU26" s="4" t="s">
        <v>70</v>
      </c>
      <c r="BV26" s="10"/>
      <c r="BW26" s="11"/>
      <c r="BZ26" s="750"/>
      <c r="CA26" s="729"/>
      <c r="CB26" s="620"/>
      <c r="CC26" s="620"/>
      <c r="CD26" s="620"/>
      <c r="CE26" s="620"/>
      <c r="CF26" s="620"/>
      <c r="CG26" s="620"/>
      <c r="CH26" s="620"/>
      <c r="CI26" s="620"/>
      <c r="CJ26" s="620"/>
      <c r="CK26" s="620"/>
      <c r="CL26" s="620"/>
      <c r="CM26" s="620"/>
      <c r="CN26" s="620"/>
      <c r="CO26" s="620"/>
      <c r="CP26" s="620"/>
      <c r="CQ26" s="620"/>
      <c r="CR26" s="620"/>
      <c r="CS26" s="620"/>
      <c r="CT26" s="620"/>
      <c r="CU26" s="620"/>
      <c r="CV26" s="620"/>
      <c r="CW26" s="620"/>
      <c r="CX26" s="621"/>
      <c r="CY26" s="170"/>
      <c r="CZ26" s="179"/>
      <c r="DA26" s="4" t="s">
        <v>47</v>
      </c>
      <c r="DB26" s="4"/>
      <c r="DC26" s="107"/>
      <c r="DD26" s="4" t="s">
        <v>48</v>
      </c>
      <c r="DE26" s="4"/>
      <c r="DF26" s="107"/>
      <c r="DG26" s="49" t="s">
        <v>70</v>
      </c>
      <c r="DH26" s="10"/>
      <c r="DI26" s="174"/>
      <c r="DL26" s="48"/>
      <c r="DM26" s="31" t="s">
        <v>234</v>
      </c>
      <c r="DN26" s="1"/>
      <c r="DO26" s="1"/>
      <c r="DP26" s="1"/>
      <c r="DQ26" s="1"/>
      <c r="DR26" s="1"/>
      <c r="DS26" s="1"/>
      <c r="DT26" s="1"/>
      <c r="DU26" s="1"/>
      <c r="DV26" s="1"/>
      <c r="DW26" s="1"/>
      <c r="DX26" s="1"/>
      <c r="DY26" s="1"/>
      <c r="DZ26" s="1"/>
      <c r="EA26" s="1"/>
      <c r="EB26" s="1"/>
      <c r="EC26" s="1"/>
      <c r="ED26" s="1"/>
      <c r="EE26" s="1"/>
      <c r="EF26" s="1"/>
      <c r="EG26" s="66" t="s">
        <v>124</v>
      </c>
      <c r="EH26" s="1"/>
      <c r="EI26" s="1"/>
      <c r="EJ26" s="1"/>
      <c r="EK26" s="1"/>
      <c r="EL26" s="1"/>
      <c r="EM26" s="1"/>
      <c r="EN26" s="1"/>
      <c r="EO26" s="1"/>
      <c r="EP26" s="1"/>
      <c r="EQ26" s="1"/>
      <c r="ER26" s="1"/>
      <c r="ES26" s="1"/>
      <c r="ET26" s="1"/>
      <c r="EU26" s="1"/>
      <c r="EV26" s="1"/>
      <c r="EW26" s="1"/>
      <c r="EX26" s="1"/>
      <c r="EY26" s="1"/>
    </row>
    <row r="27" spans="1:155" ht="3.95" customHeight="1">
      <c r="A27" s="543"/>
      <c r="B27" s="543"/>
      <c r="C27" s="543"/>
      <c r="D27" s="611"/>
      <c r="E27" s="612"/>
      <c r="F27" s="612"/>
      <c r="G27" s="612"/>
      <c r="H27" s="612"/>
      <c r="I27" s="612"/>
      <c r="J27" s="612"/>
      <c r="K27" s="612"/>
      <c r="L27" s="612"/>
      <c r="M27" s="612"/>
      <c r="N27" s="612"/>
      <c r="O27" s="612"/>
      <c r="P27" s="612"/>
      <c r="Q27" s="613"/>
      <c r="R27" s="543"/>
      <c r="S27" s="543"/>
      <c r="T27" s="543"/>
      <c r="U27" s="611"/>
      <c r="V27" s="612"/>
      <c r="W27" s="612"/>
      <c r="X27" s="612"/>
      <c r="Y27" s="612"/>
      <c r="Z27" s="612"/>
      <c r="AA27" s="612"/>
      <c r="AB27" s="613"/>
      <c r="AC27" s="543"/>
      <c r="AD27" s="543"/>
      <c r="AE27" s="611"/>
      <c r="AF27" s="612"/>
      <c r="AG27" s="612"/>
      <c r="AH27" s="613"/>
      <c r="AI27" s="1"/>
      <c r="AM27" s="603"/>
      <c r="AN27" s="700"/>
      <c r="AO27" s="701"/>
      <c r="AP27" s="701"/>
      <c r="AQ27" s="701"/>
      <c r="AR27" s="701"/>
      <c r="AS27" s="701"/>
      <c r="AT27" s="701"/>
      <c r="AU27" s="701"/>
      <c r="AV27" s="701"/>
      <c r="AW27" s="701"/>
      <c r="AX27" s="701"/>
      <c r="AY27" s="701"/>
      <c r="AZ27" s="701"/>
      <c r="BA27" s="701"/>
      <c r="BB27" s="701"/>
      <c r="BC27" s="701"/>
      <c r="BD27" s="701"/>
      <c r="BE27" s="701"/>
      <c r="BF27" s="701"/>
      <c r="BG27" s="701"/>
      <c r="BH27" s="702"/>
      <c r="BI27" s="26"/>
      <c r="BJ27" s="10"/>
      <c r="BK27" s="10"/>
      <c r="BL27" s="10"/>
      <c r="BM27" s="10"/>
      <c r="BN27" s="10"/>
      <c r="BO27" s="10"/>
      <c r="BP27" s="10"/>
      <c r="BQ27" s="10"/>
      <c r="BR27" s="10"/>
      <c r="BS27" s="10"/>
      <c r="BT27" s="10"/>
      <c r="BU27" s="10"/>
      <c r="BV27" s="10"/>
      <c r="BW27" s="11"/>
      <c r="BZ27" s="750"/>
      <c r="CA27" s="730"/>
      <c r="CB27" s="623"/>
      <c r="CC27" s="623"/>
      <c r="CD27" s="623"/>
      <c r="CE27" s="623"/>
      <c r="CF27" s="623"/>
      <c r="CG27" s="623"/>
      <c r="CH27" s="623"/>
      <c r="CI27" s="623"/>
      <c r="CJ27" s="623"/>
      <c r="CK27" s="623"/>
      <c r="CL27" s="623"/>
      <c r="CM27" s="623"/>
      <c r="CN27" s="623"/>
      <c r="CO27" s="623"/>
      <c r="CP27" s="623"/>
      <c r="CQ27" s="623"/>
      <c r="CR27" s="623"/>
      <c r="CS27" s="623"/>
      <c r="CT27" s="623"/>
      <c r="CU27" s="623"/>
      <c r="CV27" s="623"/>
      <c r="CW27" s="623"/>
      <c r="CX27" s="624"/>
      <c r="CY27" s="171"/>
      <c r="CZ27" s="12"/>
      <c r="DA27" s="12"/>
      <c r="DB27" s="12"/>
      <c r="DC27" s="12"/>
      <c r="DD27" s="12"/>
      <c r="DE27" s="12"/>
      <c r="DF27" s="12"/>
      <c r="DG27" s="53"/>
      <c r="DH27" s="12"/>
      <c r="DI27" s="175"/>
      <c r="DL27" s="48"/>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row>
    <row r="28" spans="1:155" ht="3.95" customHeight="1">
      <c r="A28" s="543" t="s">
        <v>60</v>
      </c>
      <c r="B28" s="569"/>
      <c r="C28" s="569"/>
      <c r="D28" s="734" t="s">
        <v>61</v>
      </c>
      <c r="E28" s="735"/>
      <c r="F28" s="740" t="str">
        <f>IF(①CSRｼｰﾄ!G15="","",①CSRｼｰﾄ!G15)</f>
        <v/>
      </c>
      <c r="G28" s="740"/>
      <c r="H28" s="740"/>
      <c r="I28" s="740"/>
      <c r="J28" s="740"/>
      <c r="K28" s="740"/>
      <c r="L28" s="740"/>
      <c r="M28" s="740"/>
      <c r="N28" s="740"/>
      <c r="O28" s="740"/>
      <c r="P28" s="740"/>
      <c r="Q28" s="741"/>
      <c r="R28" s="543" t="s">
        <v>62</v>
      </c>
      <c r="S28" s="543"/>
      <c r="T28" s="543"/>
      <c r="U28" s="605" t="str">
        <f>IF(①CSRｼｰﾄ!V15="","",①CSRｼｰﾄ!V15)</f>
        <v/>
      </c>
      <c r="V28" s="606"/>
      <c r="W28" s="606"/>
      <c r="X28" s="606"/>
      <c r="Y28" s="606"/>
      <c r="Z28" s="606"/>
      <c r="AA28" s="606"/>
      <c r="AB28" s="606"/>
      <c r="AC28" s="606"/>
      <c r="AD28" s="606"/>
      <c r="AE28" s="606"/>
      <c r="AF28" s="606"/>
      <c r="AG28" s="606"/>
      <c r="AH28" s="607"/>
      <c r="AI28" s="1"/>
      <c r="AM28" s="603"/>
      <c r="AN28" s="700"/>
      <c r="AO28" s="701"/>
      <c r="AP28" s="701"/>
      <c r="AQ28" s="701"/>
      <c r="AR28" s="701"/>
      <c r="AS28" s="701"/>
      <c r="AT28" s="701"/>
      <c r="AU28" s="701"/>
      <c r="AV28" s="701"/>
      <c r="AW28" s="701"/>
      <c r="AX28" s="701"/>
      <c r="AY28" s="701"/>
      <c r="AZ28" s="701"/>
      <c r="BA28" s="701"/>
      <c r="BB28" s="701"/>
      <c r="BC28" s="701"/>
      <c r="BD28" s="701"/>
      <c r="BE28" s="701"/>
      <c r="BF28" s="701"/>
      <c r="BG28" s="701"/>
      <c r="BH28" s="702"/>
      <c r="BI28" s="210"/>
      <c r="BJ28" s="138"/>
      <c r="BK28" s="138"/>
      <c r="BL28" s="206"/>
      <c r="BM28" s="118"/>
      <c r="BN28" s="206"/>
      <c r="BO28" s="206"/>
      <c r="BP28" s="118"/>
      <c r="BQ28" s="206"/>
      <c r="BR28" s="206"/>
      <c r="BS28" s="118"/>
      <c r="BT28" s="206"/>
      <c r="BU28" s="206"/>
      <c r="BV28" s="206"/>
      <c r="BW28" s="207"/>
      <c r="BZ28" s="750"/>
      <c r="CA28" s="602" t="s">
        <v>120</v>
      </c>
      <c r="CB28" s="671" t="s">
        <v>44</v>
      </c>
      <c r="CC28" s="687"/>
      <c r="CD28" s="687"/>
      <c r="CE28" s="687"/>
      <c r="CF28" s="687"/>
      <c r="CG28" s="687"/>
      <c r="CH28" s="687"/>
      <c r="CI28" s="687"/>
      <c r="CJ28" s="687"/>
      <c r="CK28" s="687"/>
      <c r="CL28" s="687"/>
      <c r="CM28" s="687"/>
      <c r="CN28" s="687"/>
      <c r="CO28" s="687"/>
      <c r="CP28" s="687"/>
      <c r="CQ28" s="687"/>
      <c r="CR28" s="687"/>
      <c r="CS28" s="687"/>
      <c r="CT28" s="687"/>
      <c r="CU28" s="687"/>
      <c r="CV28" s="687"/>
      <c r="CW28" s="687"/>
      <c r="CX28" s="688"/>
      <c r="CY28" s="169"/>
      <c r="CZ28" s="6"/>
      <c r="DA28" s="6"/>
      <c r="DB28" s="6"/>
      <c r="DC28" s="6"/>
      <c r="DD28" s="6"/>
      <c r="DE28" s="6"/>
      <c r="DF28" s="6"/>
      <c r="DG28" s="54"/>
      <c r="DH28" s="6"/>
      <c r="DI28" s="173"/>
      <c r="DL28" s="48"/>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row>
    <row r="29" spans="1:155" ht="20.100000000000001" customHeight="1">
      <c r="A29" s="569"/>
      <c r="B29" s="569"/>
      <c r="C29" s="569"/>
      <c r="D29" s="736"/>
      <c r="E29" s="737"/>
      <c r="F29" s="742"/>
      <c r="G29" s="742"/>
      <c r="H29" s="742"/>
      <c r="I29" s="742"/>
      <c r="J29" s="742"/>
      <c r="K29" s="742"/>
      <c r="L29" s="742"/>
      <c r="M29" s="742"/>
      <c r="N29" s="742"/>
      <c r="O29" s="742"/>
      <c r="P29" s="742"/>
      <c r="Q29" s="743"/>
      <c r="R29" s="543"/>
      <c r="S29" s="543"/>
      <c r="T29" s="543"/>
      <c r="U29" s="608"/>
      <c r="V29" s="609"/>
      <c r="W29" s="609"/>
      <c r="X29" s="609"/>
      <c r="Y29" s="609"/>
      <c r="Z29" s="609"/>
      <c r="AA29" s="609"/>
      <c r="AB29" s="609"/>
      <c r="AC29" s="609"/>
      <c r="AD29" s="609"/>
      <c r="AE29" s="609"/>
      <c r="AF29" s="609"/>
      <c r="AG29" s="609"/>
      <c r="AH29" s="610"/>
      <c r="AI29" s="1"/>
      <c r="AM29" s="603"/>
      <c r="AN29" s="700"/>
      <c r="AO29" s="701"/>
      <c r="AP29" s="701"/>
      <c r="AQ29" s="701"/>
      <c r="AR29" s="701"/>
      <c r="AS29" s="701"/>
      <c r="AT29" s="701"/>
      <c r="AU29" s="701"/>
      <c r="AV29" s="701"/>
      <c r="AW29" s="701"/>
      <c r="AX29" s="701"/>
      <c r="AY29" s="701"/>
      <c r="AZ29" s="701"/>
      <c r="BA29" s="701"/>
      <c r="BB29" s="701"/>
      <c r="BC29" s="701"/>
      <c r="BD29" s="701"/>
      <c r="BE29" s="701"/>
      <c r="BF29" s="701"/>
      <c r="BG29" s="701"/>
      <c r="BH29" s="702"/>
      <c r="BI29" s="210"/>
      <c r="BJ29" s="138"/>
      <c r="BK29" s="138"/>
      <c r="BL29" s="206"/>
      <c r="BM29" s="133"/>
      <c r="BN29" s="4"/>
      <c r="BO29" s="4"/>
      <c r="BP29" s="133"/>
      <c r="BQ29" s="4"/>
      <c r="BR29" s="4"/>
      <c r="BS29" s="133"/>
      <c r="BT29" s="4"/>
      <c r="BU29" s="4"/>
      <c r="BV29" s="206"/>
      <c r="BW29" s="207"/>
      <c r="BZ29" s="750"/>
      <c r="CA29" s="729"/>
      <c r="CB29" s="689"/>
      <c r="CC29" s="689"/>
      <c r="CD29" s="689"/>
      <c r="CE29" s="689"/>
      <c r="CF29" s="689"/>
      <c r="CG29" s="689"/>
      <c r="CH29" s="689"/>
      <c r="CI29" s="689"/>
      <c r="CJ29" s="689"/>
      <c r="CK29" s="689"/>
      <c r="CL29" s="689"/>
      <c r="CM29" s="689"/>
      <c r="CN29" s="689"/>
      <c r="CO29" s="689"/>
      <c r="CP29" s="689"/>
      <c r="CQ29" s="689"/>
      <c r="CR29" s="689"/>
      <c r="CS29" s="689"/>
      <c r="CT29" s="689"/>
      <c r="CU29" s="689"/>
      <c r="CV29" s="689"/>
      <c r="CW29" s="689"/>
      <c r="CX29" s="690"/>
      <c r="CY29" s="170"/>
      <c r="CZ29" s="179"/>
      <c r="DA29" s="4" t="s">
        <v>47</v>
      </c>
      <c r="DB29" s="4"/>
      <c r="DC29" s="107"/>
      <c r="DD29" s="4" t="s">
        <v>48</v>
      </c>
      <c r="DE29" s="4"/>
      <c r="DF29" s="107"/>
      <c r="DG29" s="49" t="s">
        <v>70</v>
      </c>
      <c r="DH29" s="10"/>
      <c r="DI29" s="174"/>
      <c r="DL29" s="48"/>
      <c r="DM29" s="100" t="s">
        <v>106</v>
      </c>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row>
    <row r="30" spans="1:155" ht="3.95" customHeight="1">
      <c r="A30" s="569"/>
      <c r="B30" s="569"/>
      <c r="C30" s="569"/>
      <c r="D30" s="738"/>
      <c r="E30" s="739"/>
      <c r="F30" s="744"/>
      <c r="G30" s="744"/>
      <c r="H30" s="744"/>
      <c r="I30" s="744"/>
      <c r="J30" s="744"/>
      <c r="K30" s="744"/>
      <c r="L30" s="744"/>
      <c r="M30" s="744"/>
      <c r="N30" s="744"/>
      <c r="O30" s="744"/>
      <c r="P30" s="744"/>
      <c r="Q30" s="745"/>
      <c r="R30" s="543"/>
      <c r="S30" s="543"/>
      <c r="T30" s="543"/>
      <c r="U30" s="611"/>
      <c r="V30" s="612"/>
      <c r="W30" s="612"/>
      <c r="X30" s="612"/>
      <c r="Y30" s="612"/>
      <c r="Z30" s="612"/>
      <c r="AA30" s="612"/>
      <c r="AB30" s="612"/>
      <c r="AC30" s="612"/>
      <c r="AD30" s="612"/>
      <c r="AE30" s="612"/>
      <c r="AF30" s="612"/>
      <c r="AG30" s="612"/>
      <c r="AH30" s="613"/>
      <c r="AI30" s="1"/>
      <c r="AM30" s="604"/>
      <c r="AN30" s="703"/>
      <c r="AO30" s="704"/>
      <c r="AP30" s="704"/>
      <c r="AQ30" s="704"/>
      <c r="AR30" s="704"/>
      <c r="AS30" s="704"/>
      <c r="AT30" s="704"/>
      <c r="AU30" s="704"/>
      <c r="AV30" s="704"/>
      <c r="AW30" s="704"/>
      <c r="AX30" s="704"/>
      <c r="AY30" s="704"/>
      <c r="AZ30" s="704"/>
      <c r="BA30" s="704"/>
      <c r="BB30" s="704"/>
      <c r="BC30" s="704"/>
      <c r="BD30" s="704"/>
      <c r="BE30" s="704"/>
      <c r="BF30" s="704"/>
      <c r="BG30" s="704"/>
      <c r="BH30" s="705"/>
      <c r="BI30" s="211"/>
      <c r="BJ30" s="212"/>
      <c r="BK30" s="212"/>
      <c r="BL30" s="208"/>
      <c r="BM30" s="116"/>
      <c r="BN30" s="208"/>
      <c r="BO30" s="208"/>
      <c r="BP30" s="116"/>
      <c r="BQ30" s="208"/>
      <c r="BR30" s="208"/>
      <c r="BS30" s="116"/>
      <c r="BT30" s="208"/>
      <c r="BU30" s="208"/>
      <c r="BV30" s="208"/>
      <c r="BW30" s="209"/>
      <c r="BZ30" s="750"/>
      <c r="CA30" s="730"/>
      <c r="CB30" s="691"/>
      <c r="CC30" s="691"/>
      <c r="CD30" s="691"/>
      <c r="CE30" s="691"/>
      <c r="CF30" s="691"/>
      <c r="CG30" s="691"/>
      <c r="CH30" s="691"/>
      <c r="CI30" s="691"/>
      <c r="CJ30" s="691"/>
      <c r="CK30" s="691"/>
      <c r="CL30" s="691"/>
      <c r="CM30" s="691"/>
      <c r="CN30" s="691"/>
      <c r="CO30" s="691"/>
      <c r="CP30" s="691"/>
      <c r="CQ30" s="691"/>
      <c r="CR30" s="691"/>
      <c r="CS30" s="691"/>
      <c r="CT30" s="691"/>
      <c r="CU30" s="691"/>
      <c r="CV30" s="691"/>
      <c r="CW30" s="691"/>
      <c r="CX30" s="692"/>
      <c r="CY30" s="171"/>
      <c r="CZ30" s="176"/>
      <c r="DA30" s="176"/>
      <c r="DB30" s="176"/>
      <c r="DC30" s="176"/>
      <c r="DD30" s="176"/>
      <c r="DE30" s="176"/>
      <c r="DF30" s="176"/>
      <c r="DG30" s="176"/>
      <c r="DH30" s="176"/>
      <c r="DI30" s="175"/>
      <c r="DL30" s="48"/>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row>
    <row r="31" spans="1:155" ht="3.95" customHeight="1">
      <c r="A31" s="569"/>
      <c r="B31" s="569"/>
      <c r="C31" s="569"/>
      <c r="D31" s="605" t="str">
        <f>IF(①CSRｼｰﾄ!E18="","",①CSRｼｰﾄ!E18)</f>
        <v/>
      </c>
      <c r="E31" s="606"/>
      <c r="F31" s="606"/>
      <c r="G31" s="606"/>
      <c r="H31" s="606"/>
      <c r="I31" s="606"/>
      <c r="J31" s="606"/>
      <c r="K31" s="606"/>
      <c r="L31" s="606"/>
      <c r="M31" s="606"/>
      <c r="N31" s="606"/>
      <c r="O31" s="606"/>
      <c r="P31" s="606"/>
      <c r="Q31" s="607"/>
      <c r="R31" s="543" t="s">
        <v>64</v>
      </c>
      <c r="S31" s="543"/>
      <c r="T31" s="543"/>
      <c r="U31" s="605" t="str">
        <f>IF(①CSRｼｰﾄ!V18="","",①CSRｼｰﾄ!V18)</f>
        <v/>
      </c>
      <c r="V31" s="606"/>
      <c r="W31" s="606"/>
      <c r="X31" s="606"/>
      <c r="Y31" s="606"/>
      <c r="Z31" s="606"/>
      <c r="AA31" s="606"/>
      <c r="AB31" s="606"/>
      <c r="AC31" s="606"/>
      <c r="AD31" s="606"/>
      <c r="AE31" s="606"/>
      <c r="AF31" s="606"/>
      <c r="AG31" s="606"/>
      <c r="AH31" s="607"/>
      <c r="AI31" s="1"/>
      <c r="AM31" s="602" t="s">
        <v>303</v>
      </c>
      <c r="AN31" s="649" t="s">
        <v>304</v>
      </c>
      <c r="AO31" s="698"/>
      <c r="AP31" s="698"/>
      <c r="AQ31" s="698"/>
      <c r="AR31" s="698"/>
      <c r="AS31" s="698"/>
      <c r="AT31" s="698"/>
      <c r="AU31" s="698"/>
      <c r="AV31" s="698"/>
      <c r="AW31" s="698"/>
      <c r="AX31" s="698"/>
      <c r="AY31" s="698"/>
      <c r="AZ31" s="698"/>
      <c r="BA31" s="698"/>
      <c r="BB31" s="698"/>
      <c r="BC31" s="698"/>
      <c r="BD31" s="698"/>
      <c r="BE31" s="698"/>
      <c r="BF31" s="698"/>
      <c r="BG31" s="698"/>
      <c r="BH31" s="699"/>
      <c r="BI31" s="25"/>
      <c r="BJ31" s="6"/>
      <c r="BK31" s="6"/>
      <c r="BL31" s="6"/>
      <c r="BM31" s="6"/>
      <c r="BN31" s="6"/>
      <c r="BO31" s="6"/>
      <c r="BP31" s="6"/>
      <c r="BQ31" s="6"/>
      <c r="BR31" s="6"/>
      <c r="BS31" s="6"/>
      <c r="BT31" s="6"/>
      <c r="BU31" s="6"/>
      <c r="BV31" s="6"/>
      <c r="BW31" s="7"/>
      <c r="BZ31" s="750"/>
      <c r="CA31" s="731" t="s">
        <v>32</v>
      </c>
      <c r="CB31" s="649" t="s">
        <v>42</v>
      </c>
      <c r="CC31" s="693"/>
      <c r="CD31" s="693"/>
      <c r="CE31" s="693"/>
      <c r="CF31" s="693"/>
      <c r="CG31" s="693"/>
      <c r="CH31" s="693"/>
      <c r="CI31" s="693"/>
      <c r="CJ31" s="693"/>
      <c r="CK31" s="693"/>
      <c r="CL31" s="693"/>
      <c r="CM31" s="693"/>
      <c r="CN31" s="693"/>
      <c r="CO31" s="693"/>
      <c r="CP31" s="693"/>
      <c r="CQ31" s="693"/>
      <c r="CR31" s="693"/>
      <c r="CS31" s="693"/>
      <c r="CT31" s="693"/>
      <c r="CU31" s="693"/>
      <c r="CV31" s="693"/>
      <c r="CW31" s="693"/>
      <c r="CX31" s="672"/>
      <c r="CY31" s="169"/>
      <c r="CZ31" s="6"/>
      <c r="DA31" s="6"/>
      <c r="DB31" s="6"/>
      <c r="DC31" s="6"/>
      <c r="DD31" s="6"/>
      <c r="DE31" s="6"/>
      <c r="DF31" s="6"/>
      <c r="DG31" s="54"/>
      <c r="DH31" s="6"/>
      <c r="DI31" s="173"/>
      <c r="DL31" s="48"/>
      <c r="DM31" s="706">
        <v>1</v>
      </c>
      <c r="DN31" s="747" t="s">
        <v>86</v>
      </c>
      <c r="DO31" s="748"/>
      <c r="DP31" s="748"/>
      <c r="DQ31" s="748"/>
      <c r="DR31" s="748"/>
      <c r="DS31" s="748"/>
      <c r="DT31" s="748"/>
      <c r="DU31" s="748"/>
      <c r="DV31" s="748"/>
      <c r="DW31" s="748"/>
      <c r="DX31" s="748"/>
      <c r="DY31" s="748"/>
      <c r="DZ31" s="748"/>
      <c r="EA31" s="748"/>
      <c r="EB31" s="748"/>
      <c r="EC31" s="748"/>
      <c r="ED31" s="748"/>
      <c r="EE31" s="748"/>
      <c r="EF31" s="748"/>
      <c r="EG31" s="748"/>
      <c r="EH31" s="748"/>
      <c r="EI31" s="748"/>
      <c r="EJ31" s="748"/>
      <c r="EK31" s="18"/>
      <c r="EL31" s="18"/>
      <c r="EM31" s="18"/>
      <c r="EN31" s="18"/>
      <c r="EO31" s="18"/>
      <c r="EP31" s="18"/>
      <c r="EQ31" s="18"/>
      <c r="ER31" s="18"/>
      <c r="ES31" s="18"/>
      <c r="ET31" s="18"/>
      <c r="EU31" s="18"/>
      <c r="EV31" s="19"/>
      <c r="EW31" s="1"/>
      <c r="EX31" s="1"/>
      <c r="EY31" s="1"/>
    </row>
    <row r="32" spans="1:155" ht="20.100000000000001" customHeight="1">
      <c r="A32" s="569"/>
      <c r="B32" s="569"/>
      <c r="C32" s="569"/>
      <c r="D32" s="608"/>
      <c r="E32" s="609"/>
      <c r="F32" s="609"/>
      <c r="G32" s="609"/>
      <c r="H32" s="609"/>
      <c r="I32" s="609"/>
      <c r="J32" s="609"/>
      <c r="K32" s="609"/>
      <c r="L32" s="609"/>
      <c r="M32" s="609"/>
      <c r="N32" s="609"/>
      <c r="O32" s="609"/>
      <c r="P32" s="609"/>
      <c r="Q32" s="610"/>
      <c r="R32" s="543"/>
      <c r="S32" s="543"/>
      <c r="T32" s="543"/>
      <c r="U32" s="608"/>
      <c r="V32" s="609"/>
      <c r="W32" s="609"/>
      <c r="X32" s="609"/>
      <c r="Y32" s="609"/>
      <c r="Z32" s="609"/>
      <c r="AA32" s="609"/>
      <c r="AB32" s="609"/>
      <c r="AC32" s="609"/>
      <c r="AD32" s="609"/>
      <c r="AE32" s="609"/>
      <c r="AF32" s="609"/>
      <c r="AG32" s="609"/>
      <c r="AH32" s="610"/>
      <c r="AI32" s="1"/>
      <c r="AJ32" s="1"/>
      <c r="AK32" s="1"/>
      <c r="AM32" s="603"/>
      <c r="AN32" s="700"/>
      <c r="AO32" s="701"/>
      <c r="AP32" s="701"/>
      <c r="AQ32" s="701"/>
      <c r="AR32" s="701"/>
      <c r="AS32" s="701"/>
      <c r="AT32" s="701"/>
      <c r="AU32" s="701"/>
      <c r="AV32" s="701"/>
      <c r="AW32" s="701"/>
      <c r="AX32" s="701"/>
      <c r="AY32" s="701"/>
      <c r="AZ32" s="701"/>
      <c r="BA32" s="701"/>
      <c r="BB32" s="701"/>
      <c r="BC32" s="701"/>
      <c r="BD32" s="701"/>
      <c r="BE32" s="701"/>
      <c r="BF32" s="701"/>
      <c r="BG32" s="701"/>
      <c r="BH32" s="702"/>
      <c r="BI32" s="26"/>
      <c r="BJ32" s="107"/>
      <c r="BK32" s="4" t="s">
        <v>47</v>
      </c>
      <c r="BL32" s="10"/>
      <c r="BM32" s="107"/>
      <c r="BN32" s="4" t="s">
        <v>48</v>
      </c>
      <c r="BO32" s="3"/>
      <c r="BP32" s="107"/>
      <c r="BQ32" s="4" t="s">
        <v>49</v>
      </c>
      <c r="BR32" s="5"/>
      <c r="BS32" s="5"/>
      <c r="BT32" s="133"/>
      <c r="BU32" s="4"/>
      <c r="BV32" s="10"/>
      <c r="BW32" s="11"/>
      <c r="BZ32" s="750"/>
      <c r="CA32" s="732"/>
      <c r="CB32" s="694"/>
      <c r="CC32" s="695"/>
      <c r="CD32" s="695"/>
      <c r="CE32" s="695"/>
      <c r="CF32" s="695"/>
      <c r="CG32" s="695"/>
      <c r="CH32" s="695"/>
      <c r="CI32" s="695"/>
      <c r="CJ32" s="695"/>
      <c r="CK32" s="695"/>
      <c r="CL32" s="695"/>
      <c r="CM32" s="695"/>
      <c r="CN32" s="695"/>
      <c r="CO32" s="695"/>
      <c r="CP32" s="695"/>
      <c r="CQ32" s="695"/>
      <c r="CR32" s="695"/>
      <c r="CS32" s="695"/>
      <c r="CT32" s="695"/>
      <c r="CU32" s="695"/>
      <c r="CV32" s="695"/>
      <c r="CW32" s="695"/>
      <c r="CX32" s="675"/>
      <c r="CY32" s="170"/>
      <c r="CZ32" s="108"/>
      <c r="DA32" s="4" t="s">
        <v>47</v>
      </c>
      <c r="DB32" s="4"/>
      <c r="DC32" s="107"/>
      <c r="DD32" s="4" t="s">
        <v>48</v>
      </c>
      <c r="DE32" s="4"/>
      <c r="DF32" s="107"/>
      <c r="DG32" s="49" t="s">
        <v>70</v>
      </c>
      <c r="DH32" s="10"/>
      <c r="DI32" s="174"/>
      <c r="DL32" s="48"/>
      <c r="DM32" s="727"/>
      <c r="DN32" s="748"/>
      <c r="DO32" s="748"/>
      <c r="DP32" s="748"/>
      <c r="DQ32" s="748"/>
      <c r="DR32" s="748"/>
      <c r="DS32" s="748"/>
      <c r="DT32" s="748"/>
      <c r="DU32" s="748"/>
      <c r="DV32" s="748"/>
      <c r="DW32" s="748"/>
      <c r="DX32" s="748"/>
      <c r="DY32" s="748"/>
      <c r="DZ32" s="748"/>
      <c r="EA32" s="748"/>
      <c r="EB32" s="748"/>
      <c r="EC32" s="748"/>
      <c r="ED32" s="748"/>
      <c r="EE32" s="748"/>
      <c r="EF32" s="748"/>
      <c r="EG32" s="748"/>
      <c r="EH32" s="748"/>
      <c r="EI32" s="748"/>
      <c r="EJ32" s="748"/>
      <c r="EK32" s="20"/>
      <c r="EL32" s="107"/>
      <c r="EM32" s="21" t="s">
        <v>47</v>
      </c>
      <c r="EN32" s="21"/>
      <c r="EO32" s="107"/>
      <c r="EP32" s="21" t="s">
        <v>48</v>
      </c>
      <c r="EQ32" s="21"/>
      <c r="ER32" s="107"/>
      <c r="ES32" s="21" t="s">
        <v>49</v>
      </c>
      <c r="ET32" s="21"/>
      <c r="EU32" s="20"/>
      <c r="EV32" s="22"/>
      <c r="EW32" s="1"/>
      <c r="EX32" s="1"/>
      <c r="EY32" s="1"/>
    </row>
    <row r="33" spans="1:155" ht="3.95" customHeight="1">
      <c r="A33" s="569"/>
      <c r="B33" s="569"/>
      <c r="C33" s="569"/>
      <c r="D33" s="608"/>
      <c r="E33" s="609"/>
      <c r="F33" s="609"/>
      <c r="G33" s="609"/>
      <c r="H33" s="609"/>
      <c r="I33" s="609"/>
      <c r="J33" s="609"/>
      <c r="K33" s="609"/>
      <c r="L33" s="609"/>
      <c r="M33" s="609"/>
      <c r="N33" s="609"/>
      <c r="O33" s="609"/>
      <c r="P33" s="609"/>
      <c r="Q33" s="610"/>
      <c r="R33" s="543"/>
      <c r="S33" s="543"/>
      <c r="T33" s="543"/>
      <c r="U33" s="611"/>
      <c r="V33" s="612"/>
      <c r="W33" s="612"/>
      <c r="X33" s="612"/>
      <c r="Y33" s="612"/>
      <c r="Z33" s="612"/>
      <c r="AA33" s="612"/>
      <c r="AB33" s="612"/>
      <c r="AC33" s="612"/>
      <c r="AD33" s="612"/>
      <c r="AE33" s="612"/>
      <c r="AF33" s="612"/>
      <c r="AG33" s="612"/>
      <c r="AH33" s="613"/>
      <c r="AI33" s="1"/>
      <c r="AJ33" s="1"/>
      <c r="AK33" s="1"/>
      <c r="AM33" s="603"/>
      <c r="AN33" s="700"/>
      <c r="AO33" s="701"/>
      <c r="AP33" s="701"/>
      <c r="AQ33" s="701"/>
      <c r="AR33" s="701"/>
      <c r="AS33" s="701"/>
      <c r="AT33" s="701"/>
      <c r="AU33" s="701"/>
      <c r="AV33" s="701"/>
      <c r="AW33" s="701"/>
      <c r="AX33" s="701"/>
      <c r="AY33" s="701"/>
      <c r="AZ33" s="701"/>
      <c r="BA33" s="701"/>
      <c r="BB33" s="701"/>
      <c r="BC33" s="701"/>
      <c r="BD33" s="701"/>
      <c r="BE33" s="701"/>
      <c r="BF33" s="701"/>
      <c r="BG33" s="701"/>
      <c r="BH33" s="702"/>
      <c r="BI33" s="26"/>
      <c r="BJ33" s="10"/>
      <c r="BK33" s="10"/>
      <c r="BL33" s="10"/>
      <c r="BM33" s="10"/>
      <c r="BN33" s="10"/>
      <c r="BO33" s="10"/>
      <c r="BP33" s="10"/>
      <c r="BQ33" s="10"/>
      <c r="BR33" s="10"/>
      <c r="BS33" s="10"/>
      <c r="BT33" s="10"/>
      <c r="BU33" s="10"/>
      <c r="BV33" s="10"/>
      <c r="BW33" s="11"/>
      <c r="BZ33" s="647"/>
      <c r="CA33" s="733"/>
      <c r="CB33" s="696"/>
      <c r="CC33" s="697"/>
      <c r="CD33" s="697"/>
      <c r="CE33" s="697"/>
      <c r="CF33" s="697"/>
      <c r="CG33" s="697"/>
      <c r="CH33" s="697"/>
      <c r="CI33" s="697"/>
      <c r="CJ33" s="697"/>
      <c r="CK33" s="697"/>
      <c r="CL33" s="697"/>
      <c r="CM33" s="697"/>
      <c r="CN33" s="697"/>
      <c r="CO33" s="697"/>
      <c r="CP33" s="697"/>
      <c r="CQ33" s="697"/>
      <c r="CR33" s="697"/>
      <c r="CS33" s="697"/>
      <c r="CT33" s="697"/>
      <c r="CU33" s="697"/>
      <c r="CV33" s="697"/>
      <c r="CW33" s="697"/>
      <c r="CX33" s="678"/>
      <c r="CY33" s="171"/>
      <c r="CZ33" s="176"/>
      <c r="DA33" s="176"/>
      <c r="DB33" s="176"/>
      <c r="DC33" s="176"/>
      <c r="DD33" s="176"/>
      <c r="DE33" s="176"/>
      <c r="DF33" s="176"/>
      <c r="DG33" s="176"/>
      <c r="DH33" s="176"/>
      <c r="DI33" s="175"/>
      <c r="DL33" s="48"/>
      <c r="DM33" s="727"/>
      <c r="DN33" s="748"/>
      <c r="DO33" s="748"/>
      <c r="DP33" s="748"/>
      <c r="DQ33" s="748"/>
      <c r="DR33" s="748"/>
      <c r="DS33" s="748"/>
      <c r="DT33" s="748"/>
      <c r="DU33" s="748"/>
      <c r="DV33" s="748"/>
      <c r="DW33" s="748"/>
      <c r="DX33" s="748"/>
      <c r="DY33" s="748"/>
      <c r="DZ33" s="748"/>
      <c r="EA33" s="748"/>
      <c r="EB33" s="748"/>
      <c r="EC33" s="748"/>
      <c r="ED33" s="748"/>
      <c r="EE33" s="748"/>
      <c r="EF33" s="748"/>
      <c r="EG33" s="748"/>
      <c r="EH33" s="748"/>
      <c r="EI33" s="748"/>
      <c r="EJ33" s="748"/>
      <c r="EK33" s="23"/>
      <c r="EL33" s="23"/>
      <c r="EM33" s="23"/>
      <c r="EN33" s="23"/>
      <c r="EO33" s="23"/>
      <c r="EP33" s="23"/>
      <c r="EQ33" s="23"/>
      <c r="ER33" s="23"/>
      <c r="ES33" s="23"/>
      <c r="ET33" s="23"/>
      <c r="EU33" s="23"/>
      <c r="EV33" s="24"/>
      <c r="EW33" s="1"/>
      <c r="EX33" s="1"/>
      <c r="EY33" s="1"/>
    </row>
    <row r="34" spans="1:155" ht="3.95" customHeight="1">
      <c r="A34" s="569"/>
      <c r="B34" s="569"/>
      <c r="C34" s="569"/>
      <c r="D34" s="608"/>
      <c r="E34" s="609"/>
      <c r="F34" s="609"/>
      <c r="G34" s="609"/>
      <c r="H34" s="609"/>
      <c r="I34" s="609"/>
      <c r="J34" s="609"/>
      <c r="K34" s="609"/>
      <c r="L34" s="609"/>
      <c r="M34" s="609"/>
      <c r="N34" s="609"/>
      <c r="O34" s="609"/>
      <c r="P34" s="609"/>
      <c r="Q34" s="610"/>
      <c r="R34" s="543" t="s">
        <v>66</v>
      </c>
      <c r="S34" s="569"/>
      <c r="T34" s="569"/>
      <c r="U34" s="605" t="str">
        <f>IF(①CSRｼｰﾄ!V21="","",①CSRｼｰﾄ!V21)</f>
        <v/>
      </c>
      <c r="V34" s="606"/>
      <c r="W34" s="606"/>
      <c r="X34" s="606"/>
      <c r="Y34" s="606"/>
      <c r="Z34" s="606"/>
      <c r="AA34" s="606"/>
      <c r="AB34" s="606"/>
      <c r="AC34" s="606"/>
      <c r="AD34" s="606"/>
      <c r="AE34" s="606"/>
      <c r="AF34" s="606"/>
      <c r="AG34" s="606"/>
      <c r="AH34" s="607"/>
      <c r="AI34" s="1"/>
      <c r="AJ34" s="1"/>
      <c r="AK34" s="1"/>
      <c r="AM34" s="603"/>
      <c r="AN34" s="700"/>
      <c r="AO34" s="701"/>
      <c r="AP34" s="701"/>
      <c r="AQ34" s="701"/>
      <c r="AR34" s="701"/>
      <c r="AS34" s="701"/>
      <c r="AT34" s="701"/>
      <c r="AU34" s="701"/>
      <c r="AV34" s="701"/>
      <c r="AW34" s="701"/>
      <c r="AX34" s="701"/>
      <c r="AY34" s="701"/>
      <c r="AZ34" s="701"/>
      <c r="BA34" s="701"/>
      <c r="BB34" s="701"/>
      <c r="BC34" s="701"/>
      <c r="BD34" s="701"/>
      <c r="BE34" s="701"/>
      <c r="BF34" s="701"/>
      <c r="BG34" s="701"/>
      <c r="BH34" s="702"/>
      <c r="BI34" s="210"/>
      <c r="BJ34" s="138"/>
      <c r="BK34" s="138"/>
      <c r="BL34" s="206"/>
      <c r="BM34" s="118"/>
      <c r="BN34" s="206"/>
      <c r="BO34" s="206"/>
      <c r="BP34" s="118"/>
      <c r="BQ34" s="206"/>
      <c r="BR34" s="206"/>
      <c r="BS34" s="118"/>
      <c r="BT34" s="206"/>
      <c r="BU34" s="206"/>
      <c r="BV34" s="206"/>
      <c r="BW34" s="207"/>
      <c r="BZ34" s="131"/>
      <c r="CA34" s="120"/>
      <c r="CB34" s="213"/>
      <c r="CC34" s="214"/>
      <c r="CD34" s="214"/>
      <c r="CE34" s="214"/>
      <c r="CF34" s="214"/>
      <c r="CG34" s="214"/>
      <c r="CH34" s="214"/>
      <c r="CI34" s="214"/>
      <c r="CJ34" s="214"/>
      <c r="CK34" s="214"/>
      <c r="CL34" s="214"/>
      <c r="CM34" s="214"/>
      <c r="CN34" s="214"/>
      <c r="CO34" s="214"/>
      <c r="CP34" s="214"/>
      <c r="CQ34" s="214"/>
      <c r="CR34" s="214"/>
      <c r="CS34" s="214"/>
      <c r="CT34" s="214"/>
      <c r="CU34" s="214"/>
      <c r="CV34" s="215"/>
      <c r="CW34" s="216"/>
      <c r="CX34" s="215"/>
      <c r="CY34" s="215"/>
      <c r="CZ34" s="216"/>
      <c r="DA34" s="215"/>
      <c r="DB34" s="215"/>
      <c r="DC34" s="216"/>
      <c r="DD34" s="217"/>
      <c r="DE34" s="215"/>
      <c r="DF34" s="216"/>
      <c r="DG34" s="218"/>
      <c r="DH34" s="215"/>
      <c r="DI34" s="215"/>
      <c r="DL34" s="48"/>
      <c r="DM34" s="727"/>
      <c r="DN34" s="649" t="s">
        <v>95</v>
      </c>
      <c r="DO34" s="586"/>
      <c r="DP34" s="586"/>
      <c r="DQ34" s="586"/>
      <c r="DR34" s="586"/>
      <c r="DS34" s="586"/>
      <c r="DT34" s="586"/>
      <c r="DU34" s="586"/>
      <c r="DV34" s="586"/>
      <c r="DW34" s="586"/>
      <c r="DX34" s="586"/>
      <c r="DY34" s="586"/>
      <c r="DZ34" s="586"/>
      <c r="EA34" s="586"/>
      <c r="EB34" s="586"/>
      <c r="EC34" s="586"/>
      <c r="ED34" s="586"/>
      <c r="EE34" s="586"/>
      <c r="EF34" s="586"/>
      <c r="EG34" s="586"/>
      <c r="EH34" s="586"/>
      <c r="EI34" s="586"/>
      <c r="EJ34" s="650"/>
      <c r="EK34" s="709" t="s">
        <v>73</v>
      </c>
      <c r="EL34" s="710"/>
      <c r="EM34" s="710"/>
      <c r="EN34" s="710"/>
      <c r="EO34" s="761" t="s">
        <v>123</v>
      </c>
      <c r="EP34" s="761"/>
      <c r="EQ34" s="761"/>
      <c r="ER34" s="761"/>
      <c r="ES34" s="761"/>
      <c r="ET34" s="761"/>
      <c r="EU34" s="761"/>
      <c r="EV34" s="761"/>
      <c r="EW34" s="1"/>
      <c r="EX34" s="1"/>
      <c r="EY34" s="1"/>
    </row>
    <row r="35" spans="1:155" ht="20.100000000000001" customHeight="1">
      <c r="A35" s="569"/>
      <c r="B35" s="569"/>
      <c r="C35" s="569"/>
      <c r="D35" s="608"/>
      <c r="E35" s="609"/>
      <c r="F35" s="609"/>
      <c r="G35" s="609"/>
      <c r="H35" s="609"/>
      <c r="I35" s="609"/>
      <c r="J35" s="609"/>
      <c r="K35" s="609"/>
      <c r="L35" s="609"/>
      <c r="M35" s="609"/>
      <c r="N35" s="609"/>
      <c r="O35" s="609"/>
      <c r="P35" s="609"/>
      <c r="Q35" s="610"/>
      <c r="R35" s="569"/>
      <c r="S35" s="569"/>
      <c r="T35" s="569"/>
      <c r="U35" s="608"/>
      <c r="V35" s="609"/>
      <c r="W35" s="609"/>
      <c r="X35" s="609"/>
      <c r="Y35" s="609"/>
      <c r="Z35" s="609"/>
      <c r="AA35" s="609"/>
      <c r="AB35" s="609"/>
      <c r="AC35" s="609"/>
      <c r="AD35" s="609"/>
      <c r="AE35" s="609"/>
      <c r="AF35" s="609"/>
      <c r="AG35" s="609"/>
      <c r="AH35" s="610"/>
      <c r="AI35" s="1"/>
      <c r="AJ35" s="1"/>
      <c r="AK35" s="1"/>
      <c r="AM35" s="603"/>
      <c r="AN35" s="700"/>
      <c r="AO35" s="701"/>
      <c r="AP35" s="701"/>
      <c r="AQ35" s="701"/>
      <c r="AR35" s="701"/>
      <c r="AS35" s="701"/>
      <c r="AT35" s="701"/>
      <c r="AU35" s="701"/>
      <c r="AV35" s="701"/>
      <c r="AW35" s="701"/>
      <c r="AX35" s="701"/>
      <c r="AY35" s="701"/>
      <c r="AZ35" s="701"/>
      <c r="BA35" s="701"/>
      <c r="BB35" s="701"/>
      <c r="BC35" s="701"/>
      <c r="BD35" s="701"/>
      <c r="BE35" s="701"/>
      <c r="BF35" s="701"/>
      <c r="BG35" s="701"/>
      <c r="BH35" s="702"/>
      <c r="BI35" s="210"/>
      <c r="BJ35" s="138"/>
      <c r="BK35" s="138"/>
      <c r="BL35" s="206"/>
      <c r="BM35" s="133"/>
      <c r="BN35" s="4"/>
      <c r="BO35" s="4"/>
      <c r="BP35" s="133"/>
      <c r="BQ35" s="4"/>
      <c r="BR35" s="4"/>
      <c r="BS35" s="133"/>
      <c r="BT35" s="4"/>
      <c r="BU35" s="4"/>
      <c r="BV35" s="206"/>
      <c r="BW35" s="207"/>
      <c r="BX35" s="1"/>
      <c r="BY35" s="1"/>
      <c r="BZ35" s="131"/>
      <c r="CA35" s="120"/>
      <c r="CB35" s="214"/>
      <c r="CC35" s="214"/>
      <c r="CD35" s="214"/>
      <c r="CE35" s="214"/>
      <c r="CF35" s="214"/>
      <c r="CG35" s="214"/>
      <c r="CH35" s="214"/>
      <c r="CI35" s="214"/>
      <c r="CJ35" s="214"/>
      <c r="CK35" s="214"/>
      <c r="CL35" s="214"/>
      <c r="CM35" s="214"/>
      <c r="CN35" s="214"/>
      <c r="CO35" s="214"/>
      <c r="CP35" s="214"/>
      <c r="CQ35" s="214"/>
      <c r="CR35" s="214"/>
      <c r="CS35" s="214"/>
      <c r="CT35" s="214"/>
      <c r="CU35" s="214"/>
      <c r="CV35" s="215"/>
      <c r="CW35" s="219"/>
      <c r="CX35" s="220"/>
      <c r="CY35" s="220"/>
      <c r="CZ35" s="219"/>
      <c r="DA35" s="220"/>
      <c r="DB35" s="220"/>
      <c r="DC35" s="219"/>
      <c r="DD35" s="196"/>
      <c r="DE35" s="220"/>
      <c r="DF35" s="219"/>
      <c r="DG35" s="195"/>
      <c r="DH35" s="215"/>
      <c r="DI35" s="215"/>
      <c r="DL35" s="48"/>
      <c r="DM35" s="727"/>
      <c r="DN35" s="588"/>
      <c r="DO35" s="589"/>
      <c r="DP35" s="589"/>
      <c r="DQ35" s="589"/>
      <c r="DR35" s="589"/>
      <c r="DS35" s="589"/>
      <c r="DT35" s="589"/>
      <c r="DU35" s="589"/>
      <c r="DV35" s="589"/>
      <c r="DW35" s="589"/>
      <c r="DX35" s="589"/>
      <c r="DY35" s="589"/>
      <c r="DZ35" s="589"/>
      <c r="EA35" s="589"/>
      <c r="EB35" s="589"/>
      <c r="EC35" s="589"/>
      <c r="ED35" s="589"/>
      <c r="EE35" s="589"/>
      <c r="EF35" s="589"/>
      <c r="EG35" s="589"/>
      <c r="EH35" s="589"/>
      <c r="EI35" s="589"/>
      <c r="EJ35" s="651"/>
      <c r="EK35" s="710"/>
      <c r="EL35" s="710"/>
      <c r="EM35" s="710"/>
      <c r="EN35" s="710"/>
      <c r="EO35" s="761"/>
      <c r="EP35" s="761"/>
      <c r="EQ35" s="761"/>
      <c r="ER35" s="761"/>
      <c r="ES35" s="761"/>
      <c r="ET35" s="761"/>
      <c r="EU35" s="761"/>
      <c r="EV35" s="761"/>
      <c r="EW35" s="1"/>
      <c r="EX35" s="1"/>
      <c r="EY35" s="1"/>
    </row>
    <row r="36" spans="1:155" ht="3.95" customHeight="1">
      <c r="A36" s="569"/>
      <c r="B36" s="569"/>
      <c r="C36" s="569"/>
      <c r="D36" s="611"/>
      <c r="E36" s="612"/>
      <c r="F36" s="612"/>
      <c r="G36" s="612"/>
      <c r="H36" s="612"/>
      <c r="I36" s="612"/>
      <c r="J36" s="612"/>
      <c r="K36" s="612"/>
      <c r="L36" s="612"/>
      <c r="M36" s="612"/>
      <c r="N36" s="612"/>
      <c r="O36" s="612"/>
      <c r="P36" s="612"/>
      <c r="Q36" s="613"/>
      <c r="R36" s="569"/>
      <c r="S36" s="569"/>
      <c r="T36" s="569"/>
      <c r="U36" s="611"/>
      <c r="V36" s="612"/>
      <c r="W36" s="612"/>
      <c r="X36" s="612"/>
      <c r="Y36" s="612"/>
      <c r="Z36" s="612"/>
      <c r="AA36" s="612"/>
      <c r="AB36" s="612"/>
      <c r="AC36" s="612"/>
      <c r="AD36" s="612"/>
      <c r="AE36" s="612"/>
      <c r="AF36" s="612"/>
      <c r="AG36" s="612"/>
      <c r="AH36" s="613"/>
      <c r="AI36" s="1"/>
      <c r="AJ36" s="1"/>
      <c r="AK36" s="1"/>
      <c r="AM36" s="604"/>
      <c r="AN36" s="703"/>
      <c r="AO36" s="704"/>
      <c r="AP36" s="704"/>
      <c r="AQ36" s="704"/>
      <c r="AR36" s="704"/>
      <c r="AS36" s="704"/>
      <c r="AT36" s="704"/>
      <c r="AU36" s="704"/>
      <c r="AV36" s="704"/>
      <c r="AW36" s="704"/>
      <c r="AX36" s="704"/>
      <c r="AY36" s="704"/>
      <c r="AZ36" s="704"/>
      <c r="BA36" s="704"/>
      <c r="BB36" s="704"/>
      <c r="BC36" s="704"/>
      <c r="BD36" s="704"/>
      <c r="BE36" s="704"/>
      <c r="BF36" s="704"/>
      <c r="BG36" s="704"/>
      <c r="BH36" s="705"/>
      <c r="BI36" s="211"/>
      <c r="BJ36" s="212"/>
      <c r="BK36" s="212"/>
      <c r="BL36" s="208"/>
      <c r="BM36" s="116"/>
      <c r="BN36" s="208"/>
      <c r="BO36" s="208"/>
      <c r="BP36" s="116"/>
      <c r="BQ36" s="208"/>
      <c r="BR36" s="208"/>
      <c r="BS36" s="116"/>
      <c r="BT36" s="208"/>
      <c r="BU36" s="208"/>
      <c r="BV36" s="208"/>
      <c r="BW36" s="209"/>
      <c r="BX36" s="1"/>
      <c r="BY36" s="1"/>
      <c r="BZ36" s="131"/>
      <c r="CA36" s="120"/>
      <c r="CB36" s="214"/>
      <c r="CC36" s="214"/>
      <c r="CD36" s="214"/>
      <c r="CE36" s="214"/>
      <c r="CF36" s="214"/>
      <c r="CG36" s="214"/>
      <c r="CH36" s="214"/>
      <c r="CI36" s="214"/>
      <c r="CJ36" s="214"/>
      <c r="CK36" s="214"/>
      <c r="CL36" s="214"/>
      <c r="CM36" s="214"/>
      <c r="CN36" s="214"/>
      <c r="CO36" s="214"/>
      <c r="CP36" s="214"/>
      <c r="CQ36" s="214"/>
      <c r="CR36" s="214"/>
      <c r="CS36" s="214"/>
      <c r="CT36" s="214"/>
      <c r="CU36" s="214"/>
      <c r="CV36" s="215"/>
      <c r="CW36" s="216"/>
      <c r="CX36" s="215"/>
      <c r="CY36" s="215"/>
      <c r="CZ36" s="216"/>
      <c r="DA36" s="215"/>
      <c r="DB36" s="215"/>
      <c r="DC36" s="216"/>
      <c r="DD36" s="217"/>
      <c r="DE36" s="215"/>
      <c r="DF36" s="216"/>
      <c r="DG36" s="218"/>
      <c r="DH36" s="215"/>
      <c r="DI36" s="215"/>
      <c r="DL36" s="48"/>
      <c r="DM36" s="727"/>
      <c r="DN36" s="588"/>
      <c r="DO36" s="589"/>
      <c r="DP36" s="589"/>
      <c r="DQ36" s="589"/>
      <c r="DR36" s="589"/>
      <c r="DS36" s="589"/>
      <c r="DT36" s="589"/>
      <c r="DU36" s="589"/>
      <c r="DV36" s="589"/>
      <c r="DW36" s="589"/>
      <c r="DX36" s="589"/>
      <c r="DY36" s="589"/>
      <c r="DZ36" s="589"/>
      <c r="EA36" s="589"/>
      <c r="EB36" s="589"/>
      <c r="EC36" s="589"/>
      <c r="ED36" s="589"/>
      <c r="EE36" s="589"/>
      <c r="EF36" s="589"/>
      <c r="EG36" s="589"/>
      <c r="EH36" s="589"/>
      <c r="EI36" s="589"/>
      <c r="EJ36" s="651"/>
      <c r="EK36" s="710"/>
      <c r="EL36" s="710"/>
      <c r="EM36" s="710"/>
      <c r="EN36" s="710"/>
      <c r="EO36" s="761"/>
      <c r="EP36" s="761"/>
      <c r="EQ36" s="761"/>
      <c r="ER36" s="761"/>
      <c r="ES36" s="761"/>
      <c r="ET36" s="761"/>
      <c r="EU36" s="761"/>
      <c r="EV36" s="761"/>
      <c r="EW36" s="1"/>
      <c r="EX36" s="1"/>
      <c r="EY36" s="1"/>
    </row>
    <row r="37" spans="1:155" ht="3.95" customHeight="1">
      <c r="A37" s="3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M37" s="602" t="s">
        <v>305</v>
      </c>
      <c r="AN37" s="649" t="s">
        <v>309</v>
      </c>
      <c r="AO37" s="698"/>
      <c r="AP37" s="698"/>
      <c r="AQ37" s="698"/>
      <c r="AR37" s="698"/>
      <c r="AS37" s="698"/>
      <c r="AT37" s="698"/>
      <c r="AU37" s="698"/>
      <c r="AV37" s="698"/>
      <c r="AW37" s="698"/>
      <c r="AX37" s="698"/>
      <c r="AY37" s="698"/>
      <c r="AZ37" s="698"/>
      <c r="BA37" s="698"/>
      <c r="BB37" s="698"/>
      <c r="BC37" s="698"/>
      <c r="BD37" s="698"/>
      <c r="BE37" s="698"/>
      <c r="BF37" s="698"/>
      <c r="BG37" s="698"/>
      <c r="BH37" s="699"/>
      <c r="BI37" s="25"/>
      <c r="BJ37" s="6"/>
      <c r="BK37" s="6"/>
      <c r="BL37" s="6"/>
      <c r="BM37" s="6"/>
      <c r="BN37" s="6"/>
      <c r="BO37" s="6"/>
      <c r="BP37" s="6"/>
      <c r="BQ37" s="6"/>
      <c r="BR37" s="6"/>
      <c r="BS37" s="6"/>
      <c r="BT37" s="6"/>
      <c r="BU37" s="6"/>
      <c r="BV37" s="6"/>
      <c r="BW37" s="7"/>
      <c r="BX37" s="10"/>
      <c r="BZ37" s="221"/>
      <c r="CA37" s="222"/>
      <c r="CB37" s="222"/>
      <c r="CC37" s="222"/>
      <c r="CD37" s="222"/>
      <c r="CE37" s="222"/>
      <c r="CF37" s="222"/>
      <c r="CG37" s="222"/>
      <c r="CH37" s="222"/>
      <c r="CI37" s="222"/>
      <c r="CJ37" s="222"/>
      <c r="CK37" s="222"/>
      <c r="CL37" s="222"/>
      <c r="CM37" s="222"/>
      <c r="CN37" s="222"/>
      <c r="CO37" s="222"/>
      <c r="CP37" s="222"/>
      <c r="CQ37" s="222"/>
      <c r="CR37" s="222"/>
      <c r="CS37" s="222"/>
      <c r="CT37" s="222"/>
      <c r="CU37" s="222"/>
      <c r="CV37" s="215"/>
      <c r="CW37" s="216"/>
      <c r="CX37" s="215"/>
      <c r="CY37" s="215"/>
      <c r="CZ37" s="216"/>
      <c r="DA37" s="215"/>
      <c r="DB37" s="215"/>
      <c r="DC37" s="216"/>
      <c r="DD37" s="217"/>
      <c r="DE37" s="215"/>
      <c r="DF37" s="216"/>
      <c r="DG37" s="218"/>
      <c r="DH37" s="215"/>
      <c r="DI37" s="215"/>
      <c r="DL37" s="48"/>
      <c r="DM37" s="727"/>
      <c r="DN37" s="588"/>
      <c r="DO37" s="589"/>
      <c r="DP37" s="589"/>
      <c r="DQ37" s="589"/>
      <c r="DR37" s="589"/>
      <c r="DS37" s="589"/>
      <c r="DT37" s="589"/>
      <c r="DU37" s="589"/>
      <c r="DV37" s="589"/>
      <c r="DW37" s="589"/>
      <c r="DX37" s="589"/>
      <c r="DY37" s="589"/>
      <c r="DZ37" s="589"/>
      <c r="EA37" s="589"/>
      <c r="EB37" s="589"/>
      <c r="EC37" s="589"/>
      <c r="ED37" s="589"/>
      <c r="EE37" s="589"/>
      <c r="EF37" s="589"/>
      <c r="EG37" s="589"/>
      <c r="EH37" s="589"/>
      <c r="EI37" s="589"/>
      <c r="EJ37" s="651"/>
      <c r="EK37" s="709" t="s">
        <v>75</v>
      </c>
      <c r="EL37" s="709"/>
      <c r="EM37" s="709"/>
      <c r="EN37" s="709"/>
      <c r="EO37" s="605"/>
      <c r="EP37" s="606"/>
      <c r="EQ37" s="606"/>
      <c r="ER37" s="606"/>
      <c r="ES37" s="606"/>
      <c r="ET37" s="606"/>
      <c r="EU37" s="606"/>
      <c r="EV37" s="607"/>
      <c r="EW37" s="1"/>
      <c r="EX37" s="1"/>
      <c r="EY37" s="1"/>
    </row>
    <row r="38" spans="1:155" ht="20.100000000000001" customHeight="1">
      <c r="A38" s="44" t="s">
        <v>160</v>
      </c>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50" t="s">
        <v>30</v>
      </c>
      <c r="AG38" s="1"/>
      <c r="AH38" s="1"/>
      <c r="AI38" s="1"/>
      <c r="AJ38" s="1"/>
      <c r="AK38" s="1"/>
      <c r="AM38" s="603"/>
      <c r="AN38" s="700"/>
      <c r="AO38" s="701"/>
      <c r="AP38" s="701"/>
      <c r="AQ38" s="701"/>
      <c r="AR38" s="701"/>
      <c r="AS38" s="701"/>
      <c r="AT38" s="701"/>
      <c r="AU38" s="701"/>
      <c r="AV38" s="701"/>
      <c r="AW38" s="701"/>
      <c r="AX38" s="701"/>
      <c r="AY38" s="701"/>
      <c r="AZ38" s="701"/>
      <c r="BA38" s="701"/>
      <c r="BB38" s="701"/>
      <c r="BC38" s="701"/>
      <c r="BD38" s="701"/>
      <c r="BE38" s="701"/>
      <c r="BF38" s="701"/>
      <c r="BG38" s="701"/>
      <c r="BH38" s="702"/>
      <c r="BI38" s="26"/>
      <c r="BJ38" s="107"/>
      <c r="BK38" s="4" t="s">
        <v>47</v>
      </c>
      <c r="BL38" s="10"/>
      <c r="BM38" s="107"/>
      <c r="BN38" s="4" t="s">
        <v>48</v>
      </c>
      <c r="BO38" s="3"/>
      <c r="BP38" s="107"/>
      <c r="BQ38" s="4" t="s">
        <v>49</v>
      </c>
      <c r="BR38" s="5"/>
      <c r="BS38" s="5"/>
      <c r="BT38" s="133"/>
      <c r="BU38" s="4"/>
      <c r="BV38" s="10"/>
      <c r="BW38" s="11"/>
      <c r="BX38" s="10"/>
      <c r="BZ38" s="221"/>
      <c r="CA38" s="222"/>
      <c r="CB38" s="222"/>
      <c r="CC38" s="222"/>
      <c r="CD38" s="222"/>
      <c r="CE38" s="222"/>
      <c r="CF38" s="222"/>
      <c r="CG38" s="222"/>
      <c r="CH38" s="222"/>
      <c r="CI38" s="222"/>
      <c r="CJ38" s="222"/>
      <c r="CK38" s="222"/>
      <c r="CL38" s="222"/>
      <c r="CM38" s="222"/>
      <c r="CN38" s="222"/>
      <c r="CO38" s="222"/>
      <c r="CP38" s="222"/>
      <c r="CQ38" s="222"/>
      <c r="CR38" s="222"/>
      <c r="CS38" s="222"/>
      <c r="CT38" s="222"/>
      <c r="CU38" s="222"/>
      <c r="CV38" s="215"/>
      <c r="CW38" s="219"/>
      <c r="CX38" s="220"/>
      <c r="CY38" s="220"/>
      <c r="CZ38" s="219"/>
      <c r="DA38" s="220"/>
      <c r="DB38" s="220"/>
      <c r="DC38" s="219"/>
      <c r="DD38" s="196"/>
      <c r="DE38" s="220"/>
      <c r="DF38" s="219"/>
      <c r="DG38" s="195"/>
      <c r="DH38" s="215"/>
      <c r="DI38" s="215"/>
      <c r="DL38" s="48"/>
      <c r="DM38" s="727"/>
      <c r="DN38" s="588"/>
      <c r="DO38" s="589"/>
      <c r="DP38" s="589"/>
      <c r="DQ38" s="589"/>
      <c r="DR38" s="589"/>
      <c r="DS38" s="589"/>
      <c r="DT38" s="589"/>
      <c r="DU38" s="589"/>
      <c r="DV38" s="589"/>
      <c r="DW38" s="589"/>
      <c r="DX38" s="589"/>
      <c r="DY38" s="589"/>
      <c r="DZ38" s="589"/>
      <c r="EA38" s="589"/>
      <c r="EB38" s="589"/>
      <c r="EC38" s="589"/>
      <c r="ED38" s="589"/>
      <c r="EE38" s="589"/>
      <c r="EF38" s="589"/>
      <c r="EG38" s="589"/>
      <c r="EH38" s="589"/>
      <c r="EI38" s="589"/>
      <c r="EJ38" s="651"/>
      <c r="EK38" s="709"/>
      <c r="EL38" s="709"/>
      <c r="EM38" s="709"/>
      <c r="EN38" s="709"/>
      <c r="EO38" s="608"/>
      <c r="EP38" s="609"/>
      <c r="EQ38" s="609"/>
      <c r="ER38" s="609"/>
      <c r="ES38" s="609"/>
      <c r="ET38" s="609"/>
      <c r="EU38" s="609"/>
      <c r="EV38" s="610"/>
      <c r="EW38" s="1"/>
      <c r="EX38" s="1"/>
      <c r="EY38" s="1"/>
    </row>
    <row r="39" spans="1:155" ht="3.95" customHeight="1">
      <c r="A39" s="3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M39" s="603"/>
      <c r="AN39" s="700"/>
      <c r="AO39" s="701"/>
      <c r="AP39" s="701"/>
      <c r="AQ39" s="701"/>
      <c r="AR39" s="701"/>
      <c r="AS39" s="701"/>
      <c r="AT39" s="701"/>
      <c r="AU39" s="701"/>
      <c r="AV39" s="701"/>
      <c r="AW39" s="701"/>
      <c r="AX39" s="701"/>
      <c r="AY39" s="701"/>
      <c r="AZ39" s="701"/>
      <c r="BA39" s="701"/>
      <c r="BB39" s="701"/>
      <c r="BC39" s="701"/>
      <c r="BD39" s="701"/>
      <c r="BE39" s="701"/>
      <c r="BF39" s="701"/>
      <c r="BG39" s="701"/>
      <c r="BH39" s="702"/>
      <c r="BI39" s="26"/>
      <c r="BJ39" s="10"/>
      <c r="BK39" s="10"/>
      <c r="BL39" s="10"/>
      <c r="BM39" s="10"/>
      <c r="BN39" s="10"/>
      <c r="BO39" s="10"/>
      <c r="BP39" s="10"/>
      <c r="BQ39" s="10"/>
      <c r="BR39" s="10"/>
      <c r="BS39" s="10"/>
      <c r="BT39" s="10"/>
      <c r="BU39" s="10"/>
      <c r="BV39" s="10"/>
      <c r="BW39" s="11"/>
      <c r="BX39" s="10"/>
      <c r="BZ39" s="221"/>
      <c r="CA39" s="222"/>
      <c r="CB39" s="222"/>
      <c r="CC39" s="222"/>
      <c r="CD39" s="222"/>
      <c r="CE39" s="222"/>
      <c r="CF39" s="222"/>
      <c r="CG39" s="222"/>
      <c r="CH39" s="222"/>
      <c r="CI39" s="222"/>
      <c r="CJ39" s="222"/>
      <c r="CK39" s="222"/>
      <c r="CL39" s="222"/>
      <c r="CM39" s="222"/>
      <c r="CN39" s="222"/>
      <c r="CO39" s="222"/>
      <c r="CP39" s="222"/>
      <c r="CQ39" s="222"/>
      <c r="CR39" s="222"/>
      <c r="CS39" s="222"/>
      <c r="CT39" s="222"/>
      <c r="CU39" s="222"/>
      <c r="CV39" s="215"/>
      <c r="CW39" s="215"/>
      <c r="CX39" s="215"/>
      <c r="CY39" s="215"/>
      <c r="CZ39" s="215"/>
      <c r="DA39" s="215"/>
      <c r="DB39" s="215"/>
      <c r="DC39" s="215"/>
      <c r="DD39" s="215"/>
      <c r="DE39" s="215"/>
      <c r="DF39" s="215"/>
      <c r="DG39" s="215"/>
      <c r="DH39" s="215"/>
      <c r="DI39" s="215"/>
      <c r="DL39" s="48"/>
      <c r="DM39" s="727"/>
      <c r="DN39" s="588"/>
      <c r="DO39" s="589"/>
      <c r="DP39" s="589"/>
      <c r="DQ39" s="589"/>
      <c r="DR39" s="589"/>
      <c r="DS39" s="589"/>
      <c r="DT39" s="589"/>
      <c r="DU39" s="589"/>
      <c r="DV39" s="589"/>
      <c r="DW39" s="589"/>
      <c r="DX39" s="589"/>
      <c r="DY39" s="589"/>
      <c r="DZ39" s="589"/>
      <c r="EA39" s="589"/>
      <c r="EB39" s="589"/>
      <c r="EC39" s="589"/>
      <c r="ED39" s="589"/>
      <c r="EE39" s="589"/>
      <c r="EF39" s="589"/>
      <c r="EG39" s="589"/>
      <c r="EH39" s="589"/>
      <c r="EI39" s="589"/>
      <c r="EJ39" s="651"/>
      <c r="EK39" s="709"/>
      <c r="EL39" s="709"/>
      <c r="EM39" s="709"/>
      <c r="EN39" s="709"/>
      <c r="EO39" s="611"/>
      <c r="EP39" s="612"/>
      <c r="EQ39" s="612"/>
      <c r="ER39" s="612"/>
      <c r="ES39" s="612"/>
      <c r="ET39" s="612"/>
      <c r="EU39" s="612"/>
      <c r="EV39" s="613"/>
      <c r="EW39" s="1"/>
      <c r="EX39" s="1"/>
      <c r="EY39" s="1"/>
    </row>
    <row r="40" spans="1:155" ht="3.95" customHeight="1">
      <c r="A40" s="9"/>
      <c r="B40" s="9"/>
      <c r="C40" s="9"/>
      <c r="D40" s="9"/>
      <c r="E40" s="9"/>
      <c r="F40" s="9"/>
      <c r="G40" s="9"/>
      <c r="H40" s="9"/>
      <c r="I40" s="9"/>
      <c r="J40" s="9"/>
      <c r="K40" s="9"/>
      <c r="L40" s="9"/>
      <c r="M40" s="9"/>
      <c r="N40" s="9"/>
      <c r="O40" s="9"/>
      <c r="P40" s="9"/>
      <c r="Q40" s="9"/>
      <c r="R40" s="9"/>
      <c r="S40" s="9"/>
      <c r="T40" s="9"/>
      <c r="U40" s="9"/>
      <c r="V40" s="9"/>
      <c r="W40" s="9"/>
      <c r="X40" s="9"/>
      <c r="Y40" s="33"/>
      <c r="Z40" s="9"/>
      <c r="AA40" s="9"/>
      <c r="AB40" s="9"/>
      <c r="AC40" s="33"/>
      <c r="AD40" s="9"/>
      <c r="AE40" s="9"/>
      <c r="AF40" s="9"/>
      <c r="AG40" s="33"/>
      <c r="AH40" s="9"/>
      <c r="AI40" s="9"/>
      <c r="AJ40" s="1"/>
      <c r="AK40" s="1"/>
      <c r="AM40" s="603"/>
      <c r="AN40" s="700"/>
      <c r="AO40" s="701"/>
      <c r="AP40" s="701"/>
      <c r="AQ40" s="701"/>
      <c r="AR40" s="701"/>
      <c r="AS40" s="701"/>
      <c r="AT40" s="701"/>
      <c r="AU40" s="701"/>
      <c r="AV40" s="701"/>
      <c r="AW40" s="701"/>
      <c r="AX40" s="701"/>
      <c r="AY40" s="701"/>
      <c r="AZ40" s="701"/>
      <c r="BA40" s="701"/>
      <c r="BB40" s="701"/>
      <c r="BC40" s="701"/>
      <c r="BD40" s="701"/>
      <c r="BE40" s="701"/>
      <c r="BF40" s="701"/>
      <c r="BG40" s="701"/>
      <c r="BH40" s="702"/>
      <c r="BI40" s="210"/>
      <c r="BJ40" s="138"/>
      <c r="BK40" s="138"/>
      <c r="BL40" s="206"/>
      <c r="BM40" s="118"/>
      <c r="BN40" s="206"/>
      <c r="BO40" s="206"/>
      <c r="BP40" s="118"/>
      <c r="BQ40" s="206"/>
      <c r="BR40" s="206"/>
      <c r="BS40" s="118"/>
      <c r="BT40" s="206"/>
      <c r="BU40" s="206"/>
      <c r="BV40" s="206"/>
      <c r="BW40" s="207"/>
      <c r="BX40" s="35"/>
      <c r="BZ40" s="221"/>
      <c r="CA40" s="222"/>
      <c r="CB40" s="132"/>
      <c r="CC40" s="132"/>
      <c r="CD40" s="132"/>
      <c r="CE40" s="132"/>
      <c r="CF40" s="132"/>
      <c r="CG40" s="132"/>
      <c r="CH40" s="132"/>
      <c r="CI40" s="132"/>
      <c r="CJ40" s="132"/>
      <c r="CK40" s="132"/>
      <c r="CL40" s="132"/>
      <c r="CM40" s="132"/>
      <c r="CN40" s="132"/>
      <c r="CO40" s="132"/>
      <c r="CP40" s="132"/>
      <c r="CQ40" s="132"/>
      <c r="CR40" s="132"/>
      <c r="CS40" s="132"/>
      <c r="CT40" s="132"/>
      <c r="CU40" s="132"/>
      <c r="CV40" s="132"/>
      <c r="CW40" s="132"/>
      <c r="CX40" s="132"/>
      <c r="CY40" s="223"/>
      <c r="CZ40" s="224"/>
      <c r="DA40" s="224"/>
      <c r="DB40" s="224"/>
      <c r="DC40" s="224"/>
      <c r="DD40" s="224"/>
      <c r="DE40" s="224"/>
      <c r="DF40" s="224"/>
      <c r="DG40" s="224"/>
      <c r="DH40" s="224"/>
      <c r="DI40" s="224"/>
      <c r="DL40" s="48"/>
      <c r="DM40" s="727"/>
      <c r="DN40" s="588"/>
      <c r="DO40" s="589"/>
      <c r="DP40" s="589"/>
      <c r="DQ40" s="589"/>
      <c r="DR40" s="589"/>
      <c r="DS40" s="589"/>
      <c r="DT40" s="589"/>
      <c r="DU40" s="589"/>
      <c r="DV40" s="589"/>
      <c r="DW40" s="589"/>
      <c r="DX40" s="589"/>
      <c r="DY40" s="589"/>
      <c r="DZ40" s="589"/>
      <c r="EA40" s="589"/>
      <c r="EB40" s="589"/>
      <c r="EC40" s="589"/>
      <c r="ED40" s="589"/>
      <c r="EE40" s="589"/>
      <c r="EF40" s="589"/>
      <c r="EG40" s="589"/>
      <c r="EH40" s="589"/>
      <c r="EI40" s="589"/>
      <c r="EJ40" s="651"/>
      <c r="EK40" s="709" t="s">
        <v>77</v>
      </c>
      <c r="EL40" s="709"/>
      <c r="EM40" s="709"/>
      <c r="EN40" s="709"/>
      <c r="EO40" s="605"/>
      <c r="EP40" s="606"/>
      <c r="EQ40" s="606"/>
      <c r="ER40" s="606"/>
      <c r="ES40" s="606"/>
      <c r="ET40" s="606"/>
      <c r="EU40" s="606"/>
      <c r="EV40" s="607"/>
      <c r="EW40" s="1"/>
      <c r="EX40" s="1"/>
      <c r="EY40" s="1"/>
    </row>
    <row r="41" spans="1:155" ht="20.100000000000001" customHeight="1">
      <c r="A41" s="9"/>
      <c r="B41" s="107"/>
      <c r="C41" s="644" t="s">
        <v>97</v>
      </c>
      <c r="D41" s="645"/>
      <c r="E41" s="2"/>
      <c r="F41" s="107"/>
      <c r="G41" s="644" t="s">
        <v>98</v>
      </c>
      <c r="H41" s="645"/>
      <c r="I41" s="2"/>
      <c r="J41" s="107"/>
      <c r="K41" s="644" t="s">
        <v>99</v>
      </c>
      <c r="L41" s="645"/>
      <c r="M41" s="2"/>
      <c r="N41" s="107"/>
      <c r="O41" s="644" t="s">
        <v>100</v>
      </c>
      <c r="P41" s="645"/>
      <c r="Q41" s="2"/>
      <c r="R41" s="107"/>
      <c r="S41" s="644" t="s">
        <v>101</v>
      </c>
      <c r="T41" s="645"/>
      <c r="U41" s="2"/>
      <c r="V41" s="134"/>
      <c r="W41" s="614" t="s">
        <v>102</v>
      </c>
      <c r="X41" s="615"/>
      <c r="Y41" s="38"/>
      <c r="Z41" s="107"/>
      <c r="AA41" s="644" t="s">
        <v>103</v>
      </c>
      <c r="AB41" s="648"/>
      <c r="AC41" s="38"/>
      <c r="AD41" s="107"/>
      <c r="AE41" s="644" t="s">
        <v>104</v>
      </c>
      <c r="AF41" s="648"/>
      <c r="AG41" s="38"/>
      <c r="AH41" s="39"/>
      <c r="AI41" s="40"/>
      <c r="AJ41" s="1"/>
      <c r="AK41" s="1"/>
      <c r="AM41" s="603"/>
      <c r="AN41" s="700"/>
      <c r="AO41" s="701"/>
      <c r="AP41" s="701"/>
      <c r="AQ41" s="701"/>
      <c r="AR41" s="701"/>
      <c r="AS41" s="701"/>
      <c r="AT41" s="701"/>
      <c r="AU41" s="701"/>
      <c r="AV41" s="701"/>
      <c r="AW41" s="701"/>
      <c r="AX41" s="701"/>
      <c r="AY41" s="701"/>
      <c r="AZ41" s="701"/>
      <c r="BA41" s="701"/>
      <c r="BB41" s="701"/>
      <c r="BC41" s="701"/>
      <c r="BD41" s="701"/>
      <c r="BE41" s="701"/>
      <c r="BF41" s="701"/>
      <c r="BG41" s="701"/>
      <c r="BH41" s="702"/>
      <c r="BI41" s="210"/>
      <c r="BJ41" s="138"/>
      <c r="BK41" s="138"/>
      <c r="BL41" s="206"/>
      <c r="BM41" s="133"/>
      <c r="BN41" s="4"/>
      <c r="BO41" s="4"/>
      <c r="BP41" s="133"/>
      <c r="BQ41" s="4"/>
      <c r="BR41" s="4"/>
      <c r="BS41" s="133"/>
      <c r="BT41" s="4"/>
      <c r="BU41" s="4"/>
      <c r="BV41" s="206"/>
      <c r="BW41" s="207"/>
      <c r="BX41" s="35"/>
      <c r="BZ41" s="201"/>
      <c r="CA41" s="132"/>
      <c r="CB41" s="132"/>
      <c r="CC41" s="132"/>
      <c r="CD41" s="132"/>
      <c r="CE41" s="132"/>
      <c r="CF41" s="132"/>
      <c r="CG41" s="132"/>
      <c r="CH41" s="132"/>
      <c r="CI41" s="132"/>
      <c r="CJ41" s="132"/>
      <c r="CK41" s="132"/>
      <c r="CL41" s="132"/>
      <c r="CM41" s="132"/>
      <c r="CN41" s="132"/>
      <c r="CO41" s="132"/>
      <c r="CP41" s="132"/>
      <c r="CQ41" s="132"/>
      <c r="CR41" s="132"/>
      <c r="CS41" s="132"/>
      <c r="CT41" s="132"/>
      <c r="CU41" s="132"/>
      <c r="CV41" s="132"/>
      <c r="CW41" s="132"/>
      <c r="CX41" s="132"/>
      <c r="CY41" s="224"/>
      <c r="CZ41" s="224"/>
      <c r="DA41" s="224"/>
      <c r="DB41" s="224"/>
      <c r="DC41" s="224"/>
      <c r="DD41" s="224"/>
      <c r="DE41" s="224"/>
      <c r="DF41" s="224"/>
      <c r="DG41" s="224"/>
      <c r="DH41" s="224"/>
      <c r="DI41" s="224"/>
      <c r="DL41" s="48"/>
      <c r="DM41" s="727"/>
      <c r="DN41" s="588"/>
      <c r="DO41" s="589"/>
      <c r="DP41" s="589"/>
      <c r="DQ41" s="589"/>
      <c r="DR41" s="589"/>
      <c r="DS41" s="589"/>
      <c r="DT41" s="589"/>
      <c r="DU41" s="589"/>
      <c r="DV41" s="589"/>
      <c r="DW41" s="589"/>
      <c r="DX41" s="589"/>
      <c r="DY41" s="589"/>
      <c r="DZ41" s="589"/>
      <c r="EA41" s="589"/>
      <c r="EB41" s="589"/>
      <c r="EC41" s="589"/>
      <c r="ED41" s="589"/>
      <c r="EE41" s="589"/>
      <c r="EF41" s="589"/>
      <c r="EG41" s="589"/>
      <c r="EH41" s="589"/>
      <c r="EI41" s="589"/>
      <c r="EJ41" s="651"/>
      <c r="EK41" s="709"/>
      <c r="EL41" s="709"/>
      <c r="EM41" s="709"/>
      <c r="EN41" s="709"/>
      <c r="EO41" s="608"/>
      <c r="EP41" s="609"/>
      <c r="EQ41" s="609"/>
      <c r="ER41" s="609"/>
      <c r="ES41" s="609"/>
      <c r="ET41" s="609"/>
      <c r="EU41" s="609"/>
      <c r="EV41" s="610"/>
      <c r="EW41" s="1"/>
      <c r="EX41" s="1"/>
      <c r="EY41" s="1"/>
    </row>
    <row r="42" spans="1:155" ht="3.95" customHeight="1">
      <c r="A42" s="9"/>
      <c r="B42" s="34"/>
      <c r="C42" s="34"/>
      <c r="D42" s="34"/>
      <c r="E42" s="34"/>
      <c r="F42" s="9"/>
      <c r="G42" s="9"/>
      <c r="H42" s="9"/>
      <c r="I42" s="9"/>
      <c r="J42" s="9"/>
      <c r="K42" s="9"/>
      <c r="L42" s="9"/>
      <c r="M42" s="9"/>
      <c r="N42" s="9"/>
      <c r="O42" s="9"/>
      <c r="P42" s="9"/>
      <c r="Q42" s="9"/>
      <c r="R42" s="9"/>
      <c r="S42" s="9"/>
      <c r="T42" s="9"/>
      <c r="U42" s="9"/>
      <c r="V42" s="9"/>
      <c r="W42" s="9"/>
      <c r="X42" s="9"/>
      <c r="Y42" s="33"/>
      <c r="Z42" s="9"/>
      <c r="AA42" s="9"/>
      <c r="AB42" s="9"/>
      <c r="AC42" s="33"/>
      <c r="AD42" s="9"/>
      <c r="AE42" s="9"/>
      <c r="AF42" s="9"/>
      <c r="AG42" s="33"/>
      <c r="AH42" s="9"/>
      <c r="AI42" s="9"/>
      <c r="AJ42" s="1"/>
      <c r="AK42" s="1"/>
      <c r="AM42" s="604"/>
      <c r="AN42" s="703"/>
      <c r="AO42" s="704"/>
      <c r="AP42" s="704"/>
      <c r="AQ42" s="704"/>
      <c r="AR42" s="704"/>
      <c r="AS42" s="704"/>
      <c r="AT42" s="704"/>
      <c r="AU42" s="704"/>
      <c r="AV42" s="704"/>
      <c r="AW42" s="704"/>
      <c r="AX42" s="704"/>
      <c r="AY42" s="704"/>
      <c r="AZ42" s="704"/>
      <c r="BA42" s="704"/>
      <c r="BB42" s="704"/>
      <c r="BC42" s="704"/>
      <c r="BD42" s="704"/>
      <c r="BE42" s="704"/>
      <c r="BF42" s="704"/>
      <c r="BG42" s="704"/>
      <c r="BH42" s="705"/>
      <c r="BI42" s="211"/>
      <c r="BJ42" s="212"/>
      <c r="BK42" s="212"/>
      <c r="BL42" s="208"/>
      <c r="BM42" s="116"/>
      <c r="BN42" s="208"/>
      <c r="BO42" s="208"/>
      <c r="BP42" s="116"/>
      <c r="BQ42" s="208"/>
      <c r="BR42" s="208"/>
      <c r="BS42" s="116"/>
      <c r="BT42" s="208"/>
      <c r="BU42" s="208"/>
      <c r="BV42" s="208"/>
      <c r="BW42" s="209"/>
      <c r="BX42" s="35"/>
      <c r="BZ42" s="201"/>
      <c r="CA42" s="132"/>
      <c r="CB42" s="132"/>
      <c r="CC42" s="132"/>
      <c r="CD42" s="132"/>
      <c r="CE42" s="132"/>
      <c r="CF42" s="132"/>
      <c r="CG42" s="132"/>
      <c r="CH42" s="132"/>
      <c r="CI42" s="132"/>
      <c r="CJ42" s="132"/>
      <c r="CK42" s="132"/>
      <c r="CL42" s="132"/>
      <c r="CM42" s="132"/>
      <c r="CN42" s="132"/>
      <c r="CO42" s="132"/>
      <c r="CP42" s="132"/>
      <c r="CQ42" s="132"/>
      <c r="CR42" s="132"/>
      <c r="CS42" s="132"/>
      <c r="CT42" s="132"/>
      <c r="CU42" s="132"/>
      <c r="CV42" s="132"/>
      <c r="CW42" s="132"/>
      <c r="CX42" s="132"/>
      <c r="CY42" s="224"/>
      <c r="CZ42" s="224"/>
      <c r="DA42" s="224"/>
      <c r="DB42" s="224"/>
      <c r="DC42" s="224"/>
      <c r="DD42" s="224"/>
      <c r="DE42" s="224"/>
      <c r="DF42" s="224"/>
      <c r="DG42" s="224"/>
      <c r="DH42" s="224"/>
      <c r="DI42" s="224"/>
      <c r="DL42" s="48"/>
      <c r="DM42" s="727"/>
      <c r="DN42" s="590"/>
      <c r="DO42" s="591"/>
      <c r="DP42" s="591"/>
      <c r="DQ42" s="591"/>
      <c r="DR42" s="591"/>
      <c r="DS42" s="591"/>
      <c r="DT42" s="591"/>
      <c r="DU42" s="591"/>
      <c r="DV42" s="591"/>
      <c r="DW42" s="591"/>
      <c r="DX42" s="591"/>
      <c r="DY42" s="591"/>
      <c r="DZ42" s="591"/>
      <c r="EA42" s="591"/>
      <c r="EB42" s="591"/>
      <c r="EC42" s="591"/>
      <c r="ED42" s="591"/>
      <c r="EE42" s="591"/>
      <c r="EF42" s="591"/>
      <c r="EG42" s="591"/>
      <c r="EH42" s="591"/>
      <c r="EI42" s="591"/>
      <c r="EJ42" s="720"/>
      <c r="EK42" s="709"/>
      <c r="EL42" s="709"/>
      <c r="EM42" s="709"/>
      <c r="EN42" s="709"/>
      <c r="EO42" s="611"/>
      <c r="EP42" s="612"/>
      <c r="EQ42" s="612"/>
      <c r="ER42" s="612"/>
      <c r="ES42" s="612"/>
      <c r="ET42" s="612"/>
      <c r="EU42" s="612"/>
      <c r="EV42" s="613"/>
      <c r="EW42" s="1"/>
      <c r="EX42" s="1"/>
      <c r="EY42" s="1"/>
    </row>
    <row r="43" spans="1:155" ht="3.95" customHeight="1">
      <c r="A43" s="646" t="s">
        <v>105</v>
      </c>
      <c r="B43" s="616" t="s">
        <v>289</v>
      </c>
      <c r="C43" s="639"/>
      <c r="D43" s="639"/>
      <c r="E43" s="640"/>
      <c r="F43" s="616" t="s">
        <v>290</v>
      </c>
      <c r="G43" s="639"/>
      <c r="H43" s="639"/>
      <c r="I43" s="640"/>
      <c r="J43" s="616" t="s">
        <v>291</v>
      </c>
      <c r="K43" s="639"/>
      <c r="L43" s="639"/>
      <c r="M43" s="640"/>
      <c r="N43" s="616" t="s">
        <v>292</v>
      </c>
      <c r="O43" s="639"/>
      <c r="P43" s="639"/>
      <c r="Q43" s="640"/>
      <c r="R43" s="616" t="s">
        <v>285</v>
      </c>
      <c r="S43" s="634"/>
      <c r="T43" s="634"/>
      <c r="U43" s="635"/>
      <c r="V43" s="625" t="s">
        <v>286</v>
      </c>
      <c r="W43" s="626"/>
      <c r="X43" s="626"/>
      <c r="Y43" s="627"/>
      <c r="Z43" s="616" t="s">
        <v>287</v>
      </c>
      <c r="AA43" s="617"/>
      <c r="AB43" s="617"/>
      <c r="AC43" s="618"/>
      <c r="AD43" s="625" t="s">
        <v>288</v>
      </c>
      <c r="AE43" s="679"/>
      <c r="AF43" s="679"/>
      <c r="AG43" s="679"/>
      <c r="AH43" s="679"/>
      <c r="AI43" s="680"/>
      <c r="AJ43" s="1"/>
      <c r="AK43" s="1"/>
      <c r="AM43" s="602" t="s">
        <v>306</v>
      </c>
      <c r="AN43" s="649" t="s">
        <v>310</v>
      </c>
      <c r="AO43" s="698"/>
      <c r="AP43" s="698"/>
      <c r="AQ43" s="698"/>
      <c r="AR43" s="698"/>
      <c r="AS43" s="698"/>
      <c r="AT43" s="698"/>
      <c r="AU43" s="698"/>
      <c r="AV43" s="698"/>
      <c r="AW43" s="698"/>
      <c r="AX43" s="698"/>
      <c r="AY43" s="698"/>
      <c r="AZ43" s="698"/>
      <c r="BA43" s="698"/>
      <c r="BB43" s="698"/>
      <c r="BC43" s="698"/>
      <c r="BD43" s="698"/>
      <c r="BE43" s="698"/>
      <c r="BF43" s="698"/>
      <c r="BG43" s="698"/>
      <c r="BH43" s="699"/>
      <c r="BI43" s="25"/>
      <c r="BJ43" s="6"/>
      <c r="BK43" s="6"/>
      <c r="BL43" s="6"/>
      <c r="BM43" s="6"/>
      <c r="BN43" s="6"/>
      <c r="BO43" s="6"/>
      <c r="BP43" s="6"/>
      <c r="BQ43" s="6"/>
      <c r="BR43" s="6"/>
      <c r="BS43" s="6"/>
      <c r="BT43" s="6"/>
      <c r="BU43" s="6"/>
      <c r="BV43" s="6"/>
      <c r="BW43" s="7"/>
      <c r="BX43" s="35"/>
      <c r="BZ43" s="201"/>
      <c r="CA43" s="130"/>
      <c r="CB43" s="222"/>
      <c r="CC43" s="201"/>
      <c r="CD43" s="201"/>
      <c r="CE43" s="201"/>
      <c r="CF43" s="201"/>
      <c r="CG43" s="201"/>
      <c r="CH43" s="201"/>
      <c r="CI43" s="201"/>
      <c r="CJ43" s="201"/>
      <c r="CK43" s="201"/>
      <c r="CL43" s="201"/>
      <c r="CM43" s="201"/>
      <c r="CN43" s="201"/>
      <c r="CO43" s="201"/>
      <c r="CP43" s="201"/>
      <c r="CQ43" s="201"/>
      <c r="CR43" s="201"/>
      <c r="CS43" s="201"/>
      <c r="CT43" s="201"/>
      <c r="CU43" s="201"/>
      <c r="CV43" s="201"/>
      <c r="CW43" s="201"/>
      <c r="CX43" s="201"/>
      <c r="CY43" s="215"/>
      <c r="CZ43" s="215"/>
      <c r="DA43" s="215"/>
      <c r="DB43" s="215"/>
      <c r="DC43" s="215"/>
      <c r="DD43" s="215"/>
      <c r="DE43" s="215"/>
      <c r="DF43" s="215"/>
      <c r="DG43" s="215"/>
      <c r="DH43" s="215"/>
      <c r="DI43" s="215"/>
      <c r="DL43" s="48"/>
      <c r="DM43" s="727"/>
      <c r="DN43" s="747" t="s">
        <v>93</v>
      </c>
      <c r="DO43" s="748"/>
      <c r="DP43" s="748"/>
      <c r="DQ43" s="748"/>
      <c r="DR43" s="748"/>
      <c r="DS43" s="748"/>
      <c r="DT43" s="748"/>
      <c r="DU43" s="748"/>
      <c r="DV43" s="748"/>
      <c r="DW43" s="748"/>
      <c r="DX43" s="748"/>
      <c r="DY43" s="748"/>
      <c r="DZ43" s="748"/>
      <c r="EA43" s="748"/>
      <c r="EB43" s="748"/>
      <c r="EC43" s="748"/>
      <c r="ED43" s="748"/>
      <c r="EE43" s="748"/>
      <c r="EF43" s="748"/>
      <c r="EG43" s="748"/>
      <c r="EH43" s="748"/>
      <c r="EI43" s="748"/>
      <c r="EJ43" s="748"/>
      <c r="EK43" s="6"/>
      <c r="EL43" s="6"/>
      <c r="EM43" s="6"/>
      <c r="EN43" s="6"/>
      <c r="EO43" s="6"/>
      <c r="EP43" s="6"/>
      <c r="EQ43" s="6"/>
      <c r="ER43" s="6"/>
      <c r="ES43" s="6"/>
      <c r="ET43" s="6"/>
      <c r="EU43" s="6"/>
      <c r="EV43" s="7"/>
      <c r="EW43" s="1"/>
      <c r="EX43" s="1"/>
      <c r="EY43" s="1"/>
    </row>
    <row r="44" spans="1:155" ht="20.100000000000001" customHeight="1">
      <c r="A44" s="538"/>
      <c r="B44" s="641"/>
      <c r="C44" s="642"/>
      <c r="D44" s="642"/>
      <c r="E44" s="643"/>
      <c r="F44" s="641"/>
      <c r="G44" s="642"/>
      <c r="H44" s="642"/>
      <c r="I44" s="643"/>
      <c r="J44" s="641"/>
      <c r="K44" s="642"/>
      <c r="L44" s="642"/>
      <c r="M44" s="643"/>
      <c r="N44" s="641"/>
      <c r="O44" s="642"/>
      <c r="P44" s="642"/>
      <c r="Q44" s="643"/>
      <c r="R44" s="636"/>
      <c r="S44" s="637"/>
      <c r="T44" s="637"/>
      <c r="U44" s="638"/>
      <c r="V44" s="628"/>
      <c r="W44" s="629"/>
      <c r="X44" s="629"/>
      <c r="Y44" s="630"/>
      <c r="Z44" s="619"/>
      <c r="AA44" s="620"/>
      <c r="AB44" s="620"/>
      <c r="AC44" s="621"/>
      <c r="AD44" s="681"/>
      <c r="AE44" s="682"/>
      <c r="AF44" s="682"/>
      <c r="AG44" s="682"/>
      <c r="AH44" s="682"/>
      <c r="AI44" s="683"/>
      <c r="AJ44" s="1"/>
      <c r="AK44" s="1"/>
      <c r="AM44" s="603"/>
      <c r="AN44" s="700"/>
      <c r="AO44" s="701"/>
      <c r="AP44" s="701"/>
      <c r="AQ44" s="701"/>
      <c r="AR44" s="701"/>
      <c r="AS44" s="701"/>
      <c r="AT44" s="701"/>
      <c r="AU44" s="701"/>
      <c r="AV44" s="701"/>
      <c r="AW44" s="701"/>
      <c r="AX44" s="701"/>
      <c r="AY44" s="701"/>
      <c r="AZ44" s="701"/>
      <c r="BA44" s="701"/>
      <c r="BB44" s="701"/>
      <c r="BC44" s="701"/>
      <c r="BD44" s="701"/>
      <c r="BE44" s="701"/>
      <c r="BF44" s="701"/>
      <c r="BG44" s="701"/>
      <c r="BH44" s="702"/>
      <c r="BI44" s="26"/>
      <c r="BJ44" s="107"/>
      <c r="BK44" s="4" t="s">
        <v>47</v>
      </c>
      <c r="BL44" s="10"/>
      <c r="BM44" s="107"/>
      <c r="BN44" s="4" t="s">
        <v>48</v>
      </c>
      <c r="BO44" s="3"/>
      <c r="BP44" s="107"/>
      <c r="BQ44" s="4" t="s">
        <v>49</v>
      </c>
      <c r="BR44" s="5"/>
      <c r="BS44" s="5"/>
      <c r="BT44" s="107"/>
      <c r="BU44" s="4" t="s">
        <v>70</v>
      </c>
      <c r="BV44" s="10"/>
      <c r="BW44" s="11"/>
      <c r="BX44" s="35"/>
      <c r="BZ44" s="201"/>
      <c r="CA44" s="130"/>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20"/>
      <c r="CZ44" s="219"/>
      <c r="DA44" s="220"/>
      <c r="DB44" s="220"/>
      <c r="DC44" s="219"/>
      <c r="DD44" s="220"/>
      <c r="DE44" s="220"/>
      <c r="DF44" s="219"/>
      <c r="DG44" s="195"/>
      <c r="DH44" s="215"/>
      <c r="DI44" s="215"/>
      <c r="DL44" s="48"/>
      <c r="DM44" s="727"/>
      <c r="DN44" s="748"/>
      <c r="DO44" s="748"/>
      <c r="DP44" s="748"/>
      <c r="DQ44" s="748"/>
      <c r="DR44" s="748"/>
      <c r="DS44" s="748"/>
      <c r="DT44" s="748"/>
      <c r="DU44" s="748"/>
      <c r="DV44" s="748"/>
      <c r="DW44" s="748"/>
      <c r="DX44" s="748"/>
      <c r="DY44" s="748"/>
      <c r="DZ44" s="748"/>
      <c r="EA44" s="748"/>
      <c r="EB44" s="748"/>
      <c r="EC44" s="748"/>
      <c r="ED44" s="748"/>
      <c r="EE44" s="748"/>
      <c r="EF44" s="748"/>
      <c r="EG44" s="748"/>
      <c r="EH44" s="748"/>
      <c r="EI44" s="748"/>
      <c r="EJ44" s="748"/>
      <c r="EK44" s="10"/>
      <c r="EL44" s="107"/>
      <c r="EM44" s="4" t="s">
        <v>47</v>
      </c>
      <c r="EN44" s="4"/>
      <c r="EO44" s="107"/>
      <c r="EP44" s="4" t="s">
        <v>48</v>
      </c>
      <c r="EQ44" s="4"/>
      <c r="ER44" s="107"/>
      <c r="ES44" s="4" t="s">
        <v>49</v>
      </c>
      <c r="ET44" s="4"/>
      <c r="EU44" s="10"/>
      <c r="EV44" s="11"/>
      <c r="EW44" s="1"/>
      <c r="EX44" s="1"/>
      <c r="EY44" s="1"/>
    </row>
    <row r="45" spans="1:155" ht="3.95" customHeight="1">
      <c r="A45" s="538"/>
      <c r="B45" s="641"/>
      <c r="C45" s="642"/>
      <c r="D45" s="642"/>
      <c r="E45" s="643"/>
      <c r="F45" s="641"/>
      <c r="G45" s="642"/>
      <c r="H45" s="642"/>
      <c r="I45" s="643"/>
      <c r="J45" s="641"/>
      <c r="K45" s="642"/>
      <c r="L45" s="642"/>
      <c r="M45" s="643"/>
      <c r="N45" s="641"/>
      <c r="O45" s="642"/>
      <c r="P45" s="642"/>
      <c r="Q45" s="643"/>
      <c r="R45" s="636"/>
      <c r="S45" s="637"/>
      <c r="T45" s="637"/>
      <c r="U45" s="638"/>
      <c r="V45" s="628"/>
      <c r="W45" s="629"/>
      <c r="X45" s="629"/>
      <c r="Y45" s="630"/>
      <c r="Z45" s="619"/>
      <c r="AA45" s="620"/>
      <c r="AB45" s="620"/>
      <c r="AC45" s="621"/>
      <c r="AD45" s="681"/>
      <c r="AE45" s="682"/>
      <c r="AF45" s="682"/>
      <c r="AG45" s="682"/>
      <c r="AH45" s="682"/>
      <c r="AI45" s="683"/>
      <c r="AJ45" s="1"/>
      <c r="AK45" s="1"/>
      <c r="AM45" s="603"/>
      <c r="AN45" s="700"/>
      <c r="AO45" s="701"/>
      <c r="AP45" s="701"/>
      <c r="AQ45" s="701"/>
      <c r="AR45" s="701"/>
      <c r="AS45" s="701"/>
      <c r="AT45" s="701"/>
      <c r="AU45" s="701"/>
      <c r="AV45" s="701"/>
      <c r="AW45" s="701"/>
      <c r="AX45" s="701"/>
      <c r="AY45" s="701"/>
      <c r="AZ45" s="701"/>
      <c r="BA45" s="701"/>
      <c r="BB45" s="701"/>
      <c r="BC45" s="701"/>
      <c r="BD45" s="701"/>
      <c r="BE45" s="701"/>
      <c r="BF45" s="701"/>
      <c r="BG45" s="701"/>
      <c r="BH45" s="702"/>
      <c r="BI45" s="26"/>
      <c r="BJ45" s="10"/>
      <c r="BK45" s="10"/>
      <c r="BL45" s="10"/>
      <c r="BM45" s="10"/>
      <c r="BN45" s="10"/>
      <c r="BO45" s="10"/>
      <c r="BP45" s="10"/>
      <c r="BQ45" s="10"/>
      <c r="BR45" s="10"/>
      <c r="BS45" s="10"/>
      <c r="BT45" s="10"/>
      <c r="BU45" s="10"/>
      <c r="BV45" s="10"/>
      <c r="BW45" s="11"/>
      <c r="BX45" s="35"/>
      <c r="BZ45" s="201"/>
      <c r="CA45" s="130"/>
      <c r="CB45" s="201"/>
      <c r="CC45" s="201"/>
      <c r="CD45" s="201"/>
      <c r="CE45" s="201"/>
      <c r="CF45" s="201"/>
      <c r="CG45" s="201"/>
      <c r="CH45" s="201"/>
      <c r="CI45" s="201"/>
      <c r="CJ45" s="201"/>
      <c r="CK45" s="201"/>
      <c r="CL45" s="201"/>
      <c r="CM45" s="201"/>
      <c r="CN45" s="201"/>
      <c r="CO45" s="201"/>
      <c r="CP45" s="201"/>
      <c r="CQ45" s="201"/>
      <c r="CR45" s="201"/>
      <c r="CS45" s="201"/>
      <c r="CT45" s="201"/>
      <c r="CU45" s="201"/>
      <c r="CV45" s="201"/>
      <c r="CW45" s="201"/>
      <c r="CX45" s="201"/>
      <c r="CY45" s="215"/>
      <c r="CZ45" s="215"/>
      <c r="DA45" s="215"/>
      <c r="DB45" s="215"/>
      <c r="DC45" s="215"/>
      <c r="DD45" s="215"/>
      <c r="DE45" s="215"/>
      <c r="DF45" s="215"/>
      <c r="DG45" s="218"/>
      <c r="DH45" s="215"/>
      <c r="DI45" s="215"/>
      <c r="DL45" s="48"/>
      <c r="DM45" s="727"/>
      <c r="DN45" s="748"/>
      <c r="DO45" s="748"/>
      <c r="DP45" s="748"/>
      <c r="DQ45" s="748"/>
      <c r="DR45" s="748"/>
      <c r="DS45" s="748"/>
      <c r="DT45" s="748"/>
      <c r="DU45" s="748"/>
      <c r="DV45" s="748"/>
      <c r="DW45" s="748"/>
      <c r="DX45" s="748"/>
      <c r="DY45" s="748"/>
      <c r="DZ45" s="748"/>
      <c r="EA45" s="748"/>
      <c r="EB45" s="748"/>
      <c r="EC45" s="748"/>
      <c r="ED45" s="748"/>
      <c r="EE45" s="748"/>
      <c r="EF45" s="748"/>
      <c r="EG45" s="748"/>
      <c r="EH45" s="748"/>
      <c r="EI45" s="748"/>
      <c r="EJ45" s="748"/>
      <c r="EK45" s="12"/>
      <c r="EL45" s="12"/>
      <c r="EM45" s="12"/>
      <c r="EN45" s="12"/>
      <c r="EO45" s="12"/>
      <c r="EP45" s="12"/>
      <c r="EQ45" s="12"/>
      <c r="ER45" s="12"/>
      <c r="ES45" s="12"/>
      <c r="ET45" s="12"/>
      <c r="EU45" s="12"/>
      <c r="EV45" s="13"/>
      <c r="EW45" s="1"/>
      <c r="EX45" s="1"/>
      <c r="EY45" s="1"/>
    </row>
    <row r="46" spans="1:155" ht="3.95" customHeight="1">
      <c r="A46" s="538"/>
      <c r="B46" s="641"/>
      <c r="C46" s="642"/>
      <c r="D46" s="642"/>
      <c r="E46" s="643"/>
      <c r="F46" s="641"/>
      <c r="G46" s="642"/>
      <c r="H46" s="642"/>
      <c r="I46" s="643"/>
      <c r="J46" s="641"/>
      <c r="K46" s="642"/>
      <c r="L46" s="642"/>
      <c r="M46" s="643"/>
      <c r="N46" s="641"/>
      <c r="O46" s="642"/>
      <c r="P46" s="642"/>
      <c r="Q46" s="643"/>
      <c r="R46" s="636"/>
      <c r="S46" s="637"/>
      <c r="T46" s="637"/>
      <c r="U46" s="638"/>
      <c r="V46" s="628"/>
      <c r="W46" s="629"/>
      <c r="X46" s="629"/>
      <c r="Y46" s="630"/>
      <c r="Z46" s="619"/>
      <c r="AA46" s="620"/>
      <c r="AB46" s="620"/>
      <c r="AC46" s="621"/>
      <c r="AD46" s="681"/>
      <c r="AE46" s="682"/>
      <c r="AF46" s="682"/>
      <c r="AG46" s="682"/>
      <c r="AH46" s="682"/>
      <c r="AI46" s="683"/>
      <c r="AJ46" s="1"/>
      <c r="AK46" s="1"/>
      <c r="AM46" s="603"/>
      <c r="AN46" s="700"/>
      <c r="AO46" s="701"/>
      <c r="AP46" s="701"/>
      <c r="AQ46" s="701"/>
      <c r="AR46" s="701"/>
      <c r="AS46" s="701"/>
      <c r="AT46" s="701"/>
      <c r="AU46" s="701"/>
      <c r="AV46" s="701"/>
      <c r="AW46" s="701"/>
      <c r="AX46" s="701"/>
      <c r="AY46" s="701"/>
      <c r="AZ46" s="701"/>
      <c r="BA46" s="701"/>
      <c r="BB46" s="701"/>
      <c r="BC46" s="701"/>
      <c r="BD46" s="701"/>
      <c r="BE46" s="701"/>
      <c r="BF46" s="701"/>
      <c r="BG46" s="701"/>
      <c r="BH46" s="702"/>
      <c r="BI46" s="210"/>
      <c r="BJ46" s="138"/>
      <c r="BK46" s="138"/>
      <c r="BL46" s="206"/>
      <c r="BM46" s="118"/>
      <c r="BN46" s="206"/>
      <c r="BO46" s="206"/>
      <c r="BP46" s="118"/>
      <c r="BQ46" s="206"/>
      <c r="BR46" s="206"/>
      <c r="BS46" s="118"/>
      <c r="BT46" s="206"/>
      <c r="BU46" s="206"/>
      <c r="BV46" s="206"/>
      <c r="BW46" s="207"/>
      <c r="BX46" s="10"/>
      <c r="BZ46" s="201"/>
      <c r="CA46" s="130"/>
      <c r="CB46" s="222"/>
      <c r="CC46" s="216"/>
      <c r="CD46" s="216"/>
      <c r="CE46" s="216"/>
      <c r="CF46" s="216"/>
      <c r="CG46" s="216"/>
      <c r="CH46" s="216"/>
      <c r="CI46" s="216"/>
      <c r="CJ46" s="216"/>
      <c r="CK46" s="216"/>
      <c r="CL46" s="216"/>
      <c r="CM46" s="216"/>
      <c r="CN46" s="216"/>
      <c r="CO46" s="216"/>
      <c r="CP46" s="216"/>
      <c r="CQ46" s="216"/>
      <c r="CR46" s="216"/>
      <c r="CS46" s="216"/>
      <c r="CT46" s="216"/>
      <c r="CU46" s="216"/>
      <c r="CV46" s="216"/>
      <c r="CW46" s="216"/>
      <c r="CX46" s="216"/>
      <c r="CY46" s="215"/>
      <c r="CZ46" s="215"/>
      <c r="DA46" s="215"/>
      <c r="DB46" s="215"/>
      <c r="DC46" s="215"/>
      <c r="DD46" s="215"/>
      <c r="DE46" s="215"/>
      <c r="DF46" s="215"/>
      <c r="DG46" s="218"/>
      <c r="DH46" s="215"/>
      <c r="DI46" s="215"/>
      <c r="DL46" s="48"/>
      <c r="DM46" s="727"/>
      <c r="DN46" s="747" t="s">
        <v>94</v>
      </c>
      <c r="DO46" s="748"/>
      <c r="DP46" s="748"/>
      <c r="DQ46" s="748"/>
      <c r="DR46" s="748"/>
      <c r="DS46" s="748"/>
      <c r="DT46" s="748"/>
      <c r="DU46" s="748"/>
      <c r="DV46" s="748"/>
      <c r="DW46" s="748"/>
      <c r="DX46" s="748"/>
      <c r="DY46" s="748"/>
      <c r="DZ46" s="748"/>
      <c r="EA46" s="748"/>
      <c r="EB46" s="748"/>
      <c r="EC46" s="748"/>
      <c r="ED46" s="748"/>
      <c r="EE46" s="748"/>
      <c r="EF46" s="748"/>
      <c r="EG46" s="748"/>
      <c r="EH46" s="748"/>
      <c r="EI46" s="748"/>
      <c r="EJ46" s="748"/>
      <c r="EK46" s="711" t="s">
        <v>80</v>
      </c>
      <c r="EL46" s="712"/>
      <c r="EM46" s="712"/>
      <c r="EN46" s="713"/>
      <c r="EO46" s="605"/>
      <c r="EP46" s="658"/>
      <c r="EQ46" s="658"/>
      <c r="ER46" s="658"/>
      <c r="ES46" s="658"/>
      <c r="ET46" s="658"/>
      <c r="EU46" s="658"/>
      <c r="EV46" s="659"/>
      <c r="EW46" s="1"/>
      <c r="EX46" s="1"/>
      <c r="EY46" s="1"/>
    </row>
    <row r="47" spans="1:155" ht="20.100000000000001" customHeight="1">
      <c r="A47" s="538"/>
      <c r="B47" s="641"/>
      <c r="C47" s="642"/>
      <c r="D47" s="642"/>
      <c r="E47" s="643"/>
      <c r="F47" s="641"/>
      <c r="G47" s="642"/>
      <c r="H47" s="642"/>
      <c r="I47" s="643"/>
      <c r="J47" s="641"/>
      <c r="K47" s="642"/>
      <c r="L47" s="642"/>
      <c r="M47" s="643"/>
      <c r="N47" s="641"/>
      <c r="O47" s="642"/>
      <c r="P47" s="642"/>
      <c r="Q47" s="643"/>
      <c r="R47" s="636"/>
      <c r="S47" s="637"/>
      <c r="T47" s="637"/>
      <c r="U47" s="638"/>
      <c r="V47" s="628"/>
      <c r="W47" s="629"/>
      <c r="X47" s="629"/>
      <c r="Y47" s="630"/>
      <c r="Z47" s="619"/>
      <c r="AA47" s="620"/>
      <c r="AB47" s="620"/>
      <c r="AC47" s="621"/>
      <c r="AD47" s="681"/>
      <c r="AE47" s="682"/>
      <c r="AF47" s="682"/>
      <c r="AG47" s="682"/>
      <c r="AH47" s="682"/>
      <c r="AI47" s="683"/>
      <c r="AJ47" s="1"/>
      <c r="AK47" s="1"/>
      <c r="AM47" s="603"/>
      <c r="AN47" s="700"/>
      <c r="AO47" s="701"/>
      <c r="AP47" s="701"/>
      <c r="AQ47" s="701"/>
      <c r="AR47" s="701"/>
      <c r="AS47" s="701"/>
      <c r="AT47" s="701"/>
      <c r="AU47" s="701"/>
      <c r="AV47" s="701"/>
      <c r="AW47" s="701"/>
      <c r="AX47" s="701"/>
      <c r="AY47" s="701"/>
      <c r="AZ47" s="701"/>
      <c r="BA47" s="701"/>
      <c r="BB47" s="701"/>
      <c r="BC47" s="701"/>
      <c r="BD47" s="701"/>
      <c r="BE47" s="701"/>
      <c r="BF47" s="701"/>
      <c r="BG47" s="701"/>
      <c r="BH47" s="702"/>
      <c r="BI47" s="210"/>
      <c r="BJ47" s="138"/>
      <c r="BK47" s="138"/>
      <c r="BL47" s="206"/>
      <c r="BM47" s="133"/>
      <c r="BN47" s="4"/>
      <c r="BO47" s="4"/>
      <c r="BP47" s="133"/>
      <c r="BQ47" s="4"/>
      <c r="BR47" s="4"/>
      <c r="BS47" s="133"/>
      <c r="BT47" s="4"/>
      <c r="BU47" s="4"/>
      <c r="BV47" s="206"/>
      <c r="BW47" s="207"/>
      <c r="BX47" s="10"/>
      <c r="BZ47" s="201"/>
      <c r="CA47" s="130"/>
      <c r="CB47" s="216"/>
      <c r="CC47" s="216"/>
      <c r="CD47" s="216"/>
      <c r="CE47" s="216"/>
      <c r="CF47" s="216"/>
      <c r="CG47" s="216"/>
      <c r="CH47" s="216"/>
      <c r="CI47" s="216"/>
      <c r="CJ47" s="216"/>
      <c r="CK47" s="216"/>
      <c r="CL47" s="216"/>
      <c r="CM47" s="216"/>
      <c r="CN47" s="216"/>
      <c r="CO47" s="216"/>
      <c r="CP47" s="216"/>
      <c r="CQ47" s="216"/>
      <c r="CR47" s="216"/>
      <c r="CS47" s="216"/>
      <c r="CT47" s="216"/>
      <c r="CU47" s="216"/>
      <c r="CV47" s="216"/>
      <c r="CW47" s="216"/>
      <c r="CX47" s="216"/>
      <c r="CY47" s="220"/>
      <c r="CZ47" s="219"/>
      <c r="DA47" s="220"/>
      <c r="DB47" s="220"/>
      <c r="DC47" s="219"/>
      <c r="DD47" s="220"/>
      <c r="DE47" s="220"/>
      <c r="DF47" s="219"/>
      <c r="DG47" s="195"/>
      <c r="DH47" s="215"/>
      <c r="DI47" s="215"/>
      <c r="DL47" s="48"/>
      <c r="DM47" s="727"/>
      <c r="DN47" s="748"/>
      <c r="DO47" s="748"/>
      <c r="DP47" s="748"/>
      <c r="DQ47" s="748"/>
      <c r="DR47" s="748"/>
      <c r="DS47" s="748"/>
      <c r="DT47" s="748"/>
      <c r="DU47" s="748"/>
      <c r="DV47" s="748"/>
      <c r="DW47" s="748"/>
      <c r="DX47" s="748"/>
      <c r="DY47" s="748"/>
      <c r="DZ47" s="748"/>
      <c r="EA47" s="748"/>
      <c r="EB47" s="748"/>
      <c r="EC47" s="748"/>
      <c r="ED47" s="748"/>
      <c r="EE47" s="748"/>
      <c r="EF47" s="748"/>
      <c r="EG47" s="748"/>
      <c r="EH47" s="748"/>
      <c r="EI47" s="748"/>
      <c r="EJ47" s="748"/>
      <c r="EK47" s="714"/>
      <c r="EL47" s="715"/>
      <c r="EM47" s="715"/>
      <c r="EN47" s="716"/>
      <c r="EO47" s="660"/>
      <c r="EP47" s="661"/>
      <c r="EQ47" s="661"/>
      <c r="ER47" s="661"/>
      <c r="ES47" s="661"/>
      <c r="ET47" s="661"/>
      <c r="EU47" s="661"/>
      <c r="EV47" s="662"/>
      <c r="EW47" s="1"/>
      <c r="EX47" s="1"/>
      <c r="EY47" s="1"/>
    </row>
    <row r="48" spans="1:155" ht="3.95" customHeight="1">
      <c r="A48" s="538"/>
      <c r="B48" s="641"/>
      <c r="C48" s="642"/>
      <c r="D48" s="642"/>
      <c r="E48" s="643"/>
      <c r="F48" s="641"/>
      <c r="G48" s="642"/>
      <c r="H48" s="642"/>
      <c r="I48" s="643"/>
      <c r="J48" s="641"/>
      <c r="K48" s="642"/>
      <c r="L48" s="642"/>
      <c r="M48" s="643"/>
      <c r="N48" s="641"/>
      <c r="O48" s="642"/>
      <c r="P48" s="642"/>
      <c r="Q48" s="643"/>
      <c r="R48" s="636"/>
      <c r="S48" s="637"/>
      <c r="T48" s="637"/>
      <c r="U48" s="638"/>
      <c r="V48" s="628"/>
      <c r="W48" s="629"/>
      <c r="X48" s="629"/>
      <c r="Y48" s="630"/>
      <c r="Z48" s="619"/>
      <c r="AA48" s="620"/>
      <c r="AB48" s="620"/>
      <c r="AC48" s="621"/>
      <c r="AD48" s="681"/>
      <c r="AE48" s="682"/>
      <c r="AF48" s="682"/>
      <c r="AG48" s="682"/>
      <c r="AH48" s="682"/>
      <c r="AI48" s="683"/>
      <c r="AJ48" s="1"/>
      <c r="AK48" s="1"/>
      <c r="AM48" s="604"/>
      <c r="AN48" s="703"/>
      <c r="AO48" s="704"/>
      <c r="AP48" s="704"/>
      <c r="AQ48" s="704"/>
      <c r="AR48" s="704"/>
      <c r="AS48" s="704"/>
      <c r="AT48" s="704"/>
      <c r="AU48" s="704"/>
      <c r="AV48" s="704"/>
      <c r="AW48" s="704"/>
      <c r="AX48" s="704"/>
      <c r="AY48" s="704"/>
      <c r="AZ48" s="704"/>
      <c r="BA48" s="704"/>
      <c r="BB48" s="704"/>
      <c r="BC48" s="704"/>
      <c r="BD48" s="704"/>
      <c r="BE48" s="704"/>
      <c r="BF48" s="704"/>
      <c r="BG48" s="704"/>
      <c r="BH48" s="705"/>
      <c r="BI48" s="211"/>
      <c r="BJ48" s="212"/>
      <c r="BK48" s="212"/>
      <c r="BL48" s="208"/>
      <c r="BM48" s="116"/>
      <c r="BN48" s="208"/>
      <c r="BO48" s="208"/>
      <c r="BP48" s="116"/>
      <c r="BQ48" s="208"/>
      <c r="BR48" s="208"/>
      <c r="BS48" s="116"/>
      <c r="BT48" s="208"/>
      <c r="BU48" s="208"/>
      <c r="BV48" s="208"/>
      <c r="BW48" s="209"/>
      <c r="BX48" s="10"/>
      <c r="BZ48" s="201"/>
      <c r="CA48" s="130"/>
      <c r="CB48" s="216"/>
      <c r="CC48" s="216"/>
      <c r="CD48" s="216"/>
      <c r="CE48" s="216"/>
      <c r="CF48" s="216"/>
      <c r="CG48" s="216"/>
      <c r="CH48" s="216"/>
      <c r="CI48" s="216"/>
      <c r="CJ48" s="216"/>
      <c r="CK48" s="216"/>
      <c r="CL48" s="216"/>
      <c r="CM48" s="216"/>
      <c r="CN48" s="216"/>
      <c r="CO48" s="216"/>
      <c r="CP48" s="216"/>
      <c r="CQ48" s="216"/>
      <c r="CR48" s="216"/>
      <c r="CS48" s="216"/>
      <c r="CT48" s="216"/>
      <c r="CU48" s="216"/>
      <c r="CV48" s="216"/>
      <c r="CW48" s="216"/>
      <c r="CX48" s="216"/>
      <c r="CY48" s="215"/>
      <c r="CZ48" s="215"/>
      <c r="DA48" s="215"/>
      <c r="DB48" s="215"/>
      <c r="DC48" s="215"/>
      <c r="DD48" s="215"/>
      <c r="DE48" s="215"/>
      <c r="DF48" s="215"/>
      <c r="DG48" s="215"/>
      <c r="DH48" s="215"/>
      <c r="DI48" s="215"/>
      <c r="DL48" s="48"/>
      <c r="DM48" s="727"/>
      <c r="DN48" s="748"/>
      <c r="DO48" s="748"/>
      <c r="DP48" s="748"/>
      <c r="DQ48" s="748"/>
      <c r="DR48" s="748"/>
      <c r="DS48" s="748"/>
      <c r="DT48" s="748"/>
      <c r="DU48" s="748"/>
      <c r="DV48" s="748"/>
      <c r="DW48" s="748"/>
      <c r="DX48" s="748"/>
      <c r="DY48" s="748"/>
      <c r="DZ48" s="748"/>
      <c r="EA48" s="748"/>
      <c r="EB48" s="748"/>
      <c r="EC48" s="748"/>
      <c r="ED48" s="748"/>
      <c r="EE48" s="748"/>
      <c r="EF48" s="748"/>
      <c r="EG48" s="748"/>
      <c r="EH48" s="748"/>
      <c r="EI48" s="748"/>
      <c r="EJ48" s="748"/>
      <c r="EK48" s="714"/>
      <c r="EL48" s="715"/>
      <c r="EM48" s="715"/>
      <c r="EN48" s="716"/>
      <c r="EO48" s="660"/>
      <c r="EP48" s="661"/>
      <c r="EQ48" s="661"/>
      <c r="ER48" s="661"/>
      <c r="ES48" s="661"/>
      <c r="ET48" s="661"/>
      <c r="EU48" s="661"/>
      <c r="EV48" s="662"/>
      <c r="EW48" s="1"/>
      <c r="EX48" s="1"/>
      <c r="EY48" s="1"/>
    </row>
    <row r="49" spans="1:155" ht="3.95" customHeight="1">
      <c r="A49" s="538"/>
      <c r="B49" s="641"/>
      <c r="C49" s="642"/>
      <c r="D49" s="642"/>
      <c r="E49" s="643"/>
      <c r="F49" s="641"/>
      <c r="G49" s="642"/>
      <c r="H49" s="642"/>
      <c r="I49" s="643"/>
      <c r="J49" s="641"/>
      <c r="K49" s="642"/>
      <c r="L49" s="642"/>
      <c r="M49" s="643"/>
      <c r="N49" s="641"/>
      <c r="O49" s="642"/>
      <c r="P49" s="642"/>
      <c r="Q49" s="643"/>
      <c r="R49" s="636"/>
      <c r="S49" s="637"/>
      <c r="T49" s="637"/>
      <c r="U49" s="638"/>
      <c r="V49" s="628"/>
      <c r="W49" s="629"/>
      <c r="X49" s="629"/>
      <c r="Y49" s="630"/>
      <c r="Z49" s="619"/>
      <c r="AA49" s="620"/>
      <c r="AB49" s="620"/>
      <c r="AC49" s="621"/>
      <c r="AD49" s="681"/>
      <c r="AE49" s="682"/>
      <c r="AF49" s="682"/>
      <c r="AG49" s="682"/>
      <c r="AH49" s="682"/>
      <c r="AI49" s="683"/>
      <c r="AJ49" s="1"/>
      <c r="AK49" s="1"/>
      <c r="AM49" s="602" t="s">
        <v>307</v>
      </c>
      <c r="AN49" s="649" t="s">
        <v>311</v>
      </c>
      <c r="AO49" s="698"/>
      <c r="AP49" s="698"/>
      <c r="AQ49" s="698"/>
      <c r="AR49" s="698"/>
      <c r="AS49" s="698"/>
      <c r="AT49" s="698"/>
      <c r="AU49" s="698"/>
      <c r="AV49" s="698"/>
      <c r="AW49" s="698"/>
      <c r="AX49" s="698"/>
      <c r="AY49" s="698"/>
      <c r="AZ49" s="698"/>
      <c r="BA49" s="698"/>
      <c r="BB49" s="698"/>
      <c r="BC49" s="698"/>
      <c r="BD49" s="698"/>
      <c r="BE49" s="698"/>
      <c r="BF49" s="698"/>
      <c r="BG49" s="698"/>
      <c r="BH49" s="699"/>
      <c r="BI49" s="25"/>
      <c r="BJ49" s="6"/>
      <c r="BK49" s="6"/>
      <c r="BL49" s="6"/>
      <c r="BM49" s="6"/>
      <c r="BN49" s="6"/>
      <c r="BO49" s="6"/>
      <c r="BP49" s="6"/>
      <c r="BQ49" s="6"/>
      <c r="BR49" s="6"/>
      <c r="BS49" s="6"/>
      <c r="BT49" s="6"/>
      <c r="BU49" s="6"/>
      <c r="BV49" s="6"/>
      <c r="BW49" s="7"/>
      <c r="BX49" s="35"/>
      <c r="BZ49" s="201"/>
      <c r="CA49" s="225"/>
      <c r="CB49" s="222"/>
      <c r="CC49" s="226"/>
      <c r="CD49" s="226"/>
      <c r="CE49" s="226"/>
      <c r="CF49" s="226"/>
      <c r="CG49" s="226"/>
      <c r="CH49" s="226"/>
      <c r="CI49" s="226"/>
      <c r="CJ49" s="226"/>
      <c r="CK49" s="226"/>
      <c r="CL49" s="226"/>
      <c r="CM49" s="226"/>
      <c r="CN49" s="226"/>
      <c r="CO49" s="226"/>
      <c r="CP49" s="226"/>
      <c r="CQ49" s="226"/>
      <c r="CR49" s="226"/>
      <c r="CS49" s="226"/>
      <c r="CT49" s="226"/>
      <c r="CU49" s="226"/>
      <c r="CV49" s="226"/>
      <c r="CW49" s="226"/>
      <c r="CX49" s="226"/>
      <c r="CY49" s="215"/>
      <c r="CZ49" s="215"/>
      <c r="DA49" s="215"/>
      <c r="DB49" s="215"/>
      <c r="DC49" s="215"/>
      <c r="DD49" s="215"/>
      <c r="DE49" s="215"/>
      <c r="DF49" s="215"/>
      <c r="DG49" s="218"/>
      <c r="DH49" s="215"/>
      <c r="DI49" s="215"/>
      <c r="DL49" s="48"/>
      <c r="DM49" s="727"/>
      <c r="DN49" s="748"/>
      <c r="DO49" s="748"/>
      <c r="DP49" s="748"/>
      <c r="DQ49" s="748"/>
      <c r="DR49" s="748"/>
      <c r="DS49" s="748"/>
      <c r="DT49" s="748"/>
      <c r="DU49" s="748"/>
      <c r="DV49" s="748"/>
      <c r="DW49" s="748"/>
      <c r="DX49" s="748"/>
      <c r="DY49" s="748"/>
      <c r="DZ49" s="748"/>
      <c r="EA49" s="748"/>
      <c r="EB49" s="748"/>
      <c r="EC49" s="748"/>
      <c r="ED49" s="748"/>
      <c r="EE49" s="748"/>
      <c r="EF49" s="748"/>
      <c r="EG49" s="748"/>
      <c r="EH49" s="748"/>
      <c r="EI49" s="748"/>
      <c r="EJ49" s="748"/>
      <c r="EK49" s="714"/>
      <c r="EL49" s="715"/>
      <c r="EM49" s="715"/>
      <c r="EN49" s="716"/>
      <c r="EO49" s="660"/>
      <c r="EP49" s="661"/>
      <c r="EQ49" s="661"/>
      <c r="ER49" s="661"/>
      <c r="ES49" s="661"/>
      <c r="ET49" s="661"/>
      <c r="EU49" s="661"/>
      <c r="EV49" s="662"/>
      <c r="EW49" s="1"/>
      <c r="EX49" s="1"/>
      <c r="EY49" s="1"/>
    </row>
    <row r="50" spans="1:155" ht="20.100000000000001" customHeight="1">
      <c r="A50" s="538"/>
      <c r="B50" s="641"/>
      <c r="C50" s="642"/>
      <c r="D50" s="642"/>
      <c r="E50" s="643"/>
      <c r="F50" s="641"/>
      <c r="G50" s="642"/>
      <c r="H50" s="642"/>
      <c r="I50" s="643"/>
      <c r="J50" s="641"/>
      <c r="K50" s="642"/>
      <c r="L50" s="642"/>
      <c r="M50" s="643"/>
      <c r="N50" s="641"/>
      <c r="O50" s="642"/>
      <c r="P50" s="642"/>
      <c r="Q50" s="643"/>
      <c r="R50" s="636"/>
      <c r="S50" s="637"/>
      <c r="T50" s="637"/>
      <c r="U50" s="638"/>
      <c r="V50" s="628"/>
      <c r="W50" s="629"/>
      <c r="X50" s="629"/>
      <c r="Y50" s="630"/>
      <c r="Z50" s="619"/>
      <c r="AA50" s="620"/>
      <c r="AB50" s="620"/>
      <c r="AC50" s="621"/>
      <c r="AD50" s="681"/>
      <c r="AE50" s="682"/>
      <c r="AF50" s="682"/>
      <c r="AG50" s="682"/>
      <c r="AH50" s="682"/>
      <c r="AI50" s="683"/>
      <c r="AJ50" s="1"/>
      <c r="AK50" s="1"/>
      <c r="AM50" s="603"/>
      <c r="AN50" s="700"/>
      <c r="AO50" s="701"/>
      <c r="AP50" s="701"/>
      <c r="AQ50" s="701"/>
      <c r="AR50" s="701"/>
      <c r="AS50" s="701"/>
      <c r="AT50" s="701"/>
      <c r="AU50" s="701"/>
      <c r="AV50" s="701"/>
      <c r="AW50" s="701"/>
      <c r="AX50" s="701"/>
      <c r="AY50" s="701"/>
      <c r="AZ50" s="701"/>
      <c r="BA50" s="701"/>
      <c r="BB50" s="701"/>
      <c r="BC50" s="701"/>
      <c r="BD50" s="701"/>
      <c r="BE50" s="701"/>
      <c r="BF50" s="701"/>
      <c r="BG50" s="701"/>
      <c r="BH50" s="702"/>
      <c r="BI50" s="26"/>
      <c r="BJ50" s="107"/>
      <c r="BK50" s="4" t="s">
        <v>47</v>
      </c>
      <c r="BL50" s="10"/>
      <c r="BM50" s="107"/>
      <c r="BN50" s="4" t="s">
        <v>48</v>
      </c>
      <c r="BO50" s="3"/>
      <c r="BP50" s="107"/>
      <c r="BQ50" s="4" t="s">
        <v>49</v>
      </c>
      <c r="BR50" s="5"/>
      <c r="BS50" s="5"/>
      <c r="BT50" s="133"/>
      <c r="BU50" s="4"/>
      <c r="BV50" s="10"/>
      <c r="BW50" s="11"/>
      <c r="BX50" s="35"/>
      <c r="BY50" s="178"/>
      <c r="BZ50" s="201"/>
      <c r="CA50" s="225"/>
      <c r="CB50" s="226"/>
      <c r="CC50" s="226"/>
      <c r="CD50" s="226"/>
      <c r="CE50" s="226"/>
      <c r="CF50" s="226"/>
      <c r="CG50" s="226"/>
      <c r="CH50" s="226"/>
      <c r="CI50" s="226"/>
      <c r="CJ50" s="226"/>
      <c r="CK50" s="226"/>
      <c r="CL50" s="226"/>
      <c r="CM50" s="226"/>
      <c r="CN50" s="226"/>
      <c r="CO50" s="226"/>
      <c r="CP50" s="226"/>
      <c r="CQ50" s="226"/>
      <c r="CR50" s="226"/>
      <c r="CS50" s="226"/>
      <c r="CT50" s="226"/>
      <c r="CU50" s="226"/>
      <c r="CV50" s="226"/>
      <c r="CW50" s="226"/>
      <c r="CX50" s="226"/>
      <c r="CY50" s="220"/>
      <c r="CZ50" s="219"/>
      <c r="DA50" s="220"/>
      <c r="DB50" s="220"/>
      <c r="DC50" s="219"/>
      <c r="DD50" s="220"/>
      <c r="DE50" s="220"/>
      <c r="DF50" s="219"/>
      <c r="DG50" s="195"/>
      <c r="DH50" s="215"/>
      <c r="DI50" s="215"/>
      <c r="DL50" s="48"/>
      <c r="DM50" s="727"/>
      <c r="DN50" s="748"/>
      <c r="DO50" s="748"/>
      <c r="DP50" s="748"/>
      <c r="DQ50" s="748"/>
      <c r="DR50" s="748"/>
      <c r="DS50" s="748"/>
      <c r="DT50" s="748"/>
      <c r="DU50" s="748"/>
      <c r="DV50" s="748"/>
      <c r="DW50" s="748"/>
      <c r="DX50" s="748"/>
      <c r="DY50" s="748"/>
      <c r="DZ50" s="748"/>
      <c r="EA50" s="748"/>
      <c r="EB50" s="748"/>
      <c r="EC50" s="748"/>
      <c r="ED50" s="748"/>
      <c r="EE50" s="748"/>
      <c r="EF50" s="748"/>
      <c r="EG50" s="748"/>
      <c r="EH50" s="748"/>
      <c r="EI50" s="748"/>
      <c r="EJ50" s="748"/>
      <c r="EK50" s="714"/>
      <c r="EL50" s="715"/>
      <c r="EM50" s="715"/>
      <c r="EN50" s="716"/>
      <c r="EO50" s="660"/>
      <c r="EP50" s="661"/>
      <c r="EQ50" s="661"/>
      <c r="ER50" s="661"/>
      <c r="ES50" s="661"/>
      <c r="ET50" s="661"/>
      <c r="EU50" s="661"/>
      <c r="EV50" s="662"/>
      <c r="EW50" s="1"/>
      <c r="EX50" s="1"/>
      <c r="EY50" s="1"/>
    </row>
    <row r="51" spans="1:155" ht="3.95" customHeight="1">
      <c r="A51" s="538"/>
      <c r="B51" s="641"/>
      <c r="C51" s="642"/>
      <c r="D51" s="642"/>
      <c r="E51" s="643"/>
      <c r="F51" s="641"/>
      <c r="G51" s="642"/>
      <c r="H51" s="642"/>
      <c r="I51" s="643"/>
      <c r="J51" s="641"/>
      <c r="K51" s="642"/>
      <c r="L51" s="642"/>
      <c r="M51" s="643"/>
      <c r="N51" s="641"/>
      <c r="O51" s="642"/>
      <c r="P51" s="642"/>
      <c r="Q51" s="643"/>
      <c r="R51" s="636"/>
      <c r="S51" s="637"/>
      <c r="T51" s="637"/>
      <c r="U51" s="638"/>
      <c r="V51" s="628"/>
      <c r="W51" s="629"/>
      <c r="X51" s="629"/>
      <c r="Y51" s="630"/>
      <c r="Z51" s="619"/>
      <c r="AA51" s="620"/>
      <c r="AB51" s="620"/>
      <c r="AC51" s="621"/>
      <c r="AD51" s="681"/>
      <c r="AE51" s="682"/>
      <c r="AF51" s="682"/>
      <c r="AG51" s="682"/>
      <c r="AH51" s="682"/>
      <c r="AI51" s="683"/>
      <c r="AJ51" s="1"/>
      <c r="AK51" s="1"/>
      <c r="AM51" s="603"/>
      <c r="AN51" s="700"/>
      <c r="AO51" s="701"/>
      <c r="AP51" s="701"/>
      <c r="AQ51" s="701"/>
      <c r="AR51" s="701"/>
      <c r="AS51" s="701"/>
      <c r="AT51" s="701"/>
      <c r="AU51" s="701"/>
      <c r="AV51" s="701"/>
      <c r="AW51" s="701"/>
      <c r="AX51" s="701"/>
      <c r="AY51" s="701"/>
      <c r="AZ51" s="701"/>
      <c r="BA51" s="701"/>
      <c r="BB51" s="701"/>
      <c r="BC51" s="701"/>
      <c r="BD51" s="701"/>
      <c r="BE51" s="701"/>
      <c r="BF51" s="701"/>
      <c r="BG51" s="701"/>
      <c r="BH51" s="702"/>
      <c r="BI51" s="26"/>
      <c r="BJ51" s="10"/>
      <c r="BK51" s="10"/>
      <c r="BL51" s="10"/>
      <c r="BM51" s="10"/>
      <c r="BN51" s="10"/>
      <c r="BO51" s="10"/>
      <c r="BP51" s="10"/>
      <c r="BQ51" s="10"/>
      <c r="BR51" s="10"/>
      <c r="BS51" s="10"/>
      <c r="BT51" s="10"/>
      <c r="BU51" s="10"/>
      <c r="BV51" s="10"/>
      <c r="BW51" s="11"/>
      <c r="BX51" s="35"/>
      <c r="BY51" s="178"/>
      <c r="BZ51" s="201"/>
      <c r="CA51" s="225"/>
      <c r="CB51" s="226"/>
      <c r="CC51" s="226"/>
      <c r="CD51" s="226"/>
      <c r="CE51" s="226"/>
      <c r="CF51" s="226"/>
      <c r="CG51" s="226"/>
      <c r="CH51" s="226"/>
      <c r="CI51" s="226"/>
      <c r="CJ51" s="226"/>
      <c r="CK51" s="226"/>
      <c r="CL51" s="226"/>
      <c r="CM51" s="226"/>
      <c r="CN51" s="226"/>
      <c r="CO51" s="226"/>
      <c r="CP51" s="226"/>
      <c r="CQ51" s="226"/>
      <c r="CR51" s="226"/>
      <c r="CS51" s="226"/>
      <c r="CT51" s="226"/>
      <c r="CU51" s="226"/>
      <c r="CV51" s="226"/>
      <c r="CW51" s="226"/>
      <c r="CX51" s="226"/>
      <c r="CY51" s="215"/>
      <c r="CZ51" s="215"/>
      <c r="DA51" s="215"/>
      <c r="DB51" s="215"/>
      <c r="DC51" s="215"/>
      <c r="DD51" s="215"/>
      <c r="DE51" s="215"/>
      <c r="DF51" s="215"/>
      <c r="DG51" s="215"/>
      <c r="DH51" s="215"/>
      <c r="DI51" s="215"/>
      <c r="DL51" s="48"/>
      <c r="DM51" s="728"/>
      <c r="DN51" s="748"/>
      <c r="DO51" s="748"/>
      <c r="DP51" s="748"/>
      <c r="DQ51" s="748"/>
      <c r="DR51" s="748"/>
      <c r="DS51" s="748"/>
      <c r="DT51" s="748"/>
      <c r="DU51" s="748"/>
      <c r="DV51" s="748"/>
      <c r="DW51" s="748"/>
      <c r="DX51" s="748"/>
      <c r="DY51" s="748"/>
      <c r="DZ51" s="748"/>
      <c r="EA51" s="748"/>
      <c r="EB51" s="748"/>
      <c r="EC51" s="748"/>
      <c r="ED51" s="748"/>
      <c r="EE51" s="748"/>
      <c r="EF51" s="748"/>
      <c r="EG51" s="748"/>
      <c r="EH51" s="748"/>
      <c r="EI51" s="748"/>
      <c r="EJ51" s="748"/>
      <c r="EK51" s="717"/>
      <c r="EL51" s="718"/>
      <c r="EM51" s="718"/>
      <c r="EN51" s="719"/>
      <c r="EO51" s="663"/>
      <c r="EP51" s="664"/>
      <c r="EQ51" s="664"/>
      <c r="ER51" s="664"/>
      <c r="ES51" s="664"/>
      <c r="ET51" s="664"/>
      <c r="EU51" s="664"/>
      <c r="EV51" s="665"/>
      <c r="EW51" s="1"/>
      <c r="EX51" s="1"/>
      <c r="EY51" s="1"/>
    </row>
    <row r="52" spans="1:155" ht="3.95" customHeight="1">
      <c r="A52" s="647"/>
      <c r="B52" s="622"/>
      <c r="C52" s="623"/>
      <c r="D52" s="623"/>
      <c r="E52" s="624"/>
      <c r="F52" s="622"/>
      <c r="G52" s="623"/>
      <c r="H52" s="623"/>
      <c r="I52" s="624"/>
      <c r="J52" s="622"/>
      <c r="K52" s="623"/>
      <c r="L52" s="623"/>
      <c r="M52" s="624"/>
      <c r="N52" s="622"/>
      <c r="O52" s="623"/>
      <c r="P52" s="623"/>
      <c r="Q52" s="624"/>
      <c r="R52" s="622"/>
      <c r="S52" s="623"/>
      <c r="T52" s="623"/>
      <c r="U52" s="624"/>
      <c r="V52" s="631"/>
      <c r="W52" s="632"/>
      <c r="X52" s="632"/>
      <c r="Y52" s="633"/>
      <c r="Z52" s="622"/>
      <c r="AA52" s="623"/>
      <c r="AB52" s="623"/>
      <c r="AC52" s="624"/>
      <c r="AD52" s="631"/>
      <c r="AE52" s="632"/>
      <c r="AF52" s="632"/>
      <c r="AG52" s="632"/>
      <c r="AH52" s="632"/>
      <c r="AI52" s="633"/>
      <c r="AJ52" s="1"/>
      <c r="AK52" s="1"/>
      <c r="AM52" s="603"/>
      <c r="AN52" s="700"/>
      <c r="AO52" s="701"/>
      <c r="AP52" s="701"/>
      <c r="AQ52" s="701"/>
      <c r="AR52" s="701"/>
      <c r="AS52" s="701"/>
      <c r="AT52" s="701"/>
      <c r="AU52" s="701"/>
      <c r="AV52" s="701"/>
      <c r="AW52" s="701"/>
      <c r="AX52" s="701"/>
      <c r="AY52" s="701"/>
      <c r="AZ52" s="701"/>
      <c r="BA52" s="701"/>
      <c r="BB52" s="701"/>
      <c r="BC52" s="701"/>
      <c r="BD52" s="701"/>
      <c r="BE52" s="701"/>
      <c r="BF52" s="701"/>
      <c r="BG52" s="701"/>
      <c r="BH52" s="702"/>
      <c r="BI52" s="210"/>
      <c r="BJ52" s="138"/>
      <c r="BK52" s="138"/>
      <c r="BL52" s="206"/>
      <c r="BM52" s="118"/>
      <c r="BN52" s="206"/>
      <c r="BO52" s="206"/>
      <c r="BP52" s="118"/>
      <c r="BQ52" s="206"/>
      <c r="BR52" s="206"/>
      <c r="BS52" s="118"/>
      <c r="BT52" s="206"/>
      <c r="BU52" s="206"/>
      <c r="BV52" s="206"/>
      <c r="BW52" s="207"/>
      <c r="BX52" s="35"/>
      <c r="BY52" s="178"/>
      <c r="BZ52" s="156"/>
      <c r="CA52" s="4"/>
      <c r="CB52" s="138"/>
      <c r="CC52" s="138"/>
      <c r="CD52" s="138"/>
      <c r="CE52" s="138"/>
      <c r="CF52" s="138"/>
      <c r="CG52" s="138"/>
      <c r="CH52" s="138"/>
      <c r="CI52" s="138"/>
      <c r="CJ52" s="138"/>
      <c r="CK52" s="138"/>
      <c r="CL52" s="138"/>
      <c r="CM52" s="138"/>
      <c r="CN52" s="138"/>
      <c r="CO52" s="138"/>
      <c r="CP52" s="138"/>
      <c r="CQ52" s="138"/>
      <c r="CR52" s="138"/>
      <c r="CS52" s="138"/>
      <c r="CT52" s="138"/>
      <c r="CU52" s="138"/>
      <c r="CV52" s="138"/>
      <c r="CW52" s="138"/>
      <c r="CX52" s="138"/>
      <c r="CY52" s="138"/>
      <c r="CZ52" s="138"/>
      <c r="DA52" s="138"/>
      <c r="DB52" s="138"/>
      <c r="DC52" s="138"/>
      <c r="DD52" s="138"/>
      <c r="DE52" s="138"/>
      <c r="DF52" s="138"/>
      <c r="DG52" s="138"/>
      <c r="DH52" s="138"/>
      <c r="DI52" s="138"/>
      <c r="DL52" s="48"/>
      <c r="DM52" s="29"/>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28"/>
      <c r="EL52" s="28"/>
      <c r="EM52" s="28"/>
      <c r="EN52" s="28"/>
      <c r="EO52" s="15"/>
      <c r="EP52" s="15"/>
      <c r="EQ52" s="15"/>
      <c r="ER52" s="15"/>
      <c r="ES52" s="15"/>
      <c r="ET52" s="15"/>
      <c r="EU52" s="15"/>
      <c r="EV52" s="15"/>
      <c r="EW52" s="1"/>
      <c r="EX52" s="1"/>
      <c r="EY52" s="1"/>
    </row>
    <row r="53" spans="1:155" ht="20.100000000000001" customHeight="1">
      <c r="A53" s="3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M53" s="603"/>
      <c r="AN53" s="700"/>
      <c r="AO53" s="701"/>
      <c r="AP53" s="701"/>
      <c r="AQ53" s="701"/>
      <c r="AR53" s="701"/>
      <c r="AS53" s="701"/>
      <c r="AT53" s="701"/>
      <c r="AU53" s="701"/>
      <c r="AV53" s="701"/>
      <c r="AW53" s="701"/>
      <c r="AX53" s="701"/>
      <c r="AY53" s="701"/>
      <c r="AZ53" s="701"/>
      <c r="BA53" s="701"/>
      <c r="BB53" s="701"/>
      <c r="BC53" s="701"/>
      <c r="BD53" s="701"/>
      <c r="BE53" s="701"/>
      <c r="BF53" s="701"/>
      <c r="BG53" s="701"/>
      <c r="BH53" s="702"/>
      <c r="BI53" s="210"/>
      <c r="BJ53" s="138"/>
      <c r="BK53" s="138"/>
      <c r="BL53" s="206"/>
      <c r="BM53" s="133"/>
      <c r="BN53" s="4"/>
      <c r="BO53" s="4"/>
      <c r="BP53" s="133"/>
      <c r="BQ53" s="4"/>
      <c r="BR53" s="4"/>
      <c r="BS53" s="133"/>
      <c r="BT53" s="4"/>
      <c r="BU53" s="4"/>
      <c r="BV53" s="206"/>
      <c r="BW53" s="207"/>
      <c r="BX53" s="35"/>
      <c r="BY53" s="178"/>
      <c r="BZ53" s="156"/>
      <c r="CA53" s="138"/>
      <c r="CB53" s="138"/>
      <c r="CC53" s="138"/>
      <c r="CD53" s="138"/>
      <c r="CE53" s="138"/>
      <c r="CF53" s="138"/>
      <c r="CG53" s="138"/>
      <c r="CH53" s="138"/>
      <c r="CI53" s="138"/>
      <c r="CJ53" s="138"/>
      <c r="CK53" s="138"/>
      <c r="CL53" s="138"/>
      <c r="CM53" s="138"/>
      <c r="CN53" s="138"/>
      <c r="CO53" s="138"/>
      <c r="CP53" s="138"/>
      <c r="CQ53" s="138"/>
      <c r="CR53" s="138"/>
      <c r="CS53" s="138"/>
      <c r="CT53" s="138"/>
      <c r="CU53" s="138"/>
      <c r="CV53" s="138"/>
      <c r="CW53" s="138"/>
      <c r="CX53" s="138"/>
      <c r="CY53" s="138"/>
      <c r="CZ53" s="138"/>
      <c r="DA53" s="138"/>
      <c r="DB53" s="138"/>
      <c r="DC53" s="138"/>
      <c r="DD53" s="138"/>
      <c r="DE53" s="138"/>
      <c r="DF53" s="138"/>
      <c r="DG53" s="138"/>
      <c r="DH53" s="138"/>
      <c r="DI53" s="138"/>
      <c r="DL53" s="48"/>
      <c r="DM53" s="141" t="s">
        <v>239</v>
      </c>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28"/>
      <c r="EL53" s="28"/>
      <c r="EM53" s="28"/>
      <c r="EN53" s="28"/>
      <c r="EO53" s="15"/>
      <c r="EP53" s="15"/>
      <c r="EQ53" s="15"/>
      <c r="ER53" s="15"/>
      <c r="ES53" s="15"/>
      <c r="ET53" s="15"/>
      <c r="EU53" s="15"/>
      <c r="EV53" s="15"/>
      <c r="EW53" s="1"/>
      <c r="EX53" s="1"/>
      <c r="EY53" s="1"/>
    </row>
    <row r="54" spans="1:155" ht="3.95" customHeight="1">
      <c r="A54" s="3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M54" s="604"/>
      <c r="AN54" s="703"/>
      <c r="AO54" s="704"/>
      <c r="AP54" s="704"/>
      <c r="AQ54" s="704"/>
      <c r="AR54" s="704"/>
      <c r="AS54" s="704"/>
      <c r="AT54" s="704"/>
      <c r="AU54" s="704"/>
      <c r="AV54" s="704"/>
      <c r="AW54" s="704"/>
      <c r="AX54" s="704"/>
      <c r="AY54" s="704"/>
      <c r="AZ54" s="704"/>
      <c r="BA54" s="704"/>
      <c r="BB54" s="704"/>
      <c r="BC54" s="704"/>
      <c r="BD54" s="704"/>
      <c r="BE54" s="704"/>
      <c r="BF54" s="704"/>
      <c r="BG54" s="704"/>
      <c r="BH54" s="705"/>
      <c r="BI54" s="211"/>
      <c r="BJ54" s="212"/>
      <c r="BK54" s="212"/>
      <c r="BL54" s="208"/>
      <c r="BM54" s="116"/>
      <c r="BN54" s="208"/>
      <c r="BO54" s="208"/>
      <c r="BP54" s="116"/>
      <c r="BQ54" s="208"/>
      <c r="BR54" s="208"/>
      <c r="BS54" s="116"/>
      <c r="BT54" s="208"/>
      <c r="BU54" s="208"/>
      <c r="BV54" s="208"/>
      <c r="BW54" s="209"/>
      <c r="BX54" s="35"/>
      <c r="BY54" s="178"/>
      <c r="BZ54" s="156"/>
      <c r="CA54" s="138"/>
      <c r="CB54" s="138"/>
      <c r="CC54" s="138"/>
      <c r="CD54" s="138"/>
      <c r="CE54" s="138"/>
      <c r="CF54" s="138"/>
      <c r="CG54" s="138"/>
      <c r="CH54" s="138"/>
      <c r="CI54" s="138"/>
      <c r="CJ54" s="138"/>
      <c r="CK54" s="138"/>
      <c r="CL54" s="138"/>
      <c r="CM54" s="138"/>
      <c r="CN54" s="138"/>
      <c r="CO54" s="138"/>
      <c r="CP54" s="138"/>
      <c r="CQ54" s="138"/>
      <c r="CR54" s="138"/>
      <c r="CS54" s="138"/>
      <c r="CT54" s="138"/>
      <c r="CU54" s="138"/>
      <c r="CV54" s="138"/>
      <c r="CW54" s="138"/>
      <c r="CX54" s="138"/>
      <c r="CY54" s="138"/>
      <c r="CZ54" s="138"/>
      <c r="DA54" s="138"/>
      <c r="DB54" s="138"/>
      <c r="DC54" s="138"/>
      <c r="DD54" s="138"/>
      <c r="DE54" s="138"/>
      <c r="DF54" s="138"/>
      <c r="DG54" s="138"/>
      <c r="DH54" s="138"/>
      <c r="DI54" s="138"/>
      <c r="DL54" s="48"/>
      <c r="DM54" s="762" t="s">
        <v>314</v>
      </c>
      <c r="DN54" s="587"/>
      <c r="DO54" s="587"/>
      <c r="DP54" s="587"/>
      <c r="DQ54" s="587"/>
      <c r="DR54" s="587"/>
      <c r="DS54" s="587"/>
      <c r="DT54" s="587"/>
      <c r="DU54" s="587"/>
      <c r="DV54" s="587"/>
      <c r="DW54" s="587"/>
      <c r="DX54" s="587"/>
      <c r="DY54" s="587"/>
      <c r="DZ54" s="587"/>
      <c r="EA54" s="587"/>
      <c r="EB54" s="587"/>
      <c r="EC54" s="587"/>
      <c r="ED54" s="587"/>
      <c r="EE54" s="587"/>
      <c r="EF54" s="587"/>
      <c r="EG54" s="587"/>
      <c r="EH54" s="587"/>
      <c r="EI54" s="587"/>
      <c r="EJ54" s="587"/>
      <c r="EK54" s="587"/>
      <c r="EL54" s="587"/>
      <c r="EM54" s="587"/>
      <c r="EN54" s="587"/>
      <c r="EO54" s="587"/>
      <c r="EP54" s="587"/>
      <c r="EQ54" s="587"/>
      <c r="ER54" s="587"/>
      <c r="ES54" s="587"/>
      <c r="ET54" s="587"/>
      <c r="EU54" s="587"/>
      <c r="EV54" s="587"/>
      <c r="EW54" s="587"/>
      <c r="EX54" s="752"/>
      <c r="EY54" s="1"/>
    </row>
    <row r="55" spans="1:155" ht="3.95" customHeight="1">
      <c r="A55" s="46"/>
      <c r="B55" s="9"/>
      <c r="C55" s="9"/>
      <c r="D55" s="9"/>
      <c r="E55" s="9"/>
      <c r="F55" s="9"/>
      <c r="G55" s="37"/>
      <c r="H55" s="37"/>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M55" s="602" t="s">
        <v>308</v>
      </c>
      <c r="AN55" s="649" t="s">
        <v>312</v>
      </c>
      <c r="AO55" s="698"/>
      <c r="AP55" s="698"/>
      <c r="AQ55" s="698"/>
      <c r="AR55" s="698"/>
      <c r="AS55" s="698"/>
      <c r="AT55" s="698"/>
      <c r="AU55" s="698"/>
      <c r="AV55" s="698"/>
      <c r="AW55" s="698"/>
      <c r="AX55" s="698"/>
      <c r="AY55" s="698"/>
      <c r="AZ55" s="698"/>
      <c r="BA55" s="698"/>
      <c r="BB55" s="698"/>
      <c r="BC55" s="698"/>
      <c r="BD55" s="698"/>
      <c r="BE55" s="698"/>
      <c r="BF55" s="698"/>
      <c r="BG55" s="698"/>
      <c r="BH55" s="699"/>
      <c r="BI55" s="25"/>
      <c r="BJ55" s="6"/>
      <c r="BK55" s="6"/>
      <c r="BL55" s="6"/>
      <c r="BM55" s="6"/>
      <c r="BN55" s="6"/>
      <c r="BO55" s="6"/>
      <c r="BP55" s="6"/>
      <c r="BQ55" s="6"/>
      <c r="BR55" s="6"/>
      <c r="BS55" s="6"/>
      <c r="BT55" s="6"/>
      <c r="BU55" s="6"/>
      <c r="BV55" s="6"/>
      <c r="BW55" s="7"/>
      <c r="BX55" s="10"/>
      <c r="BY55" s="178"/>
      <c r="BZ55" s="156"/>
      <c r="CA55" s="138"/>
      <c r="CB55" s="138"/>
      <c r="CC55" s="138"/>
      <c r="CD55" s="138"/>
      <c r="CE55" s="138"/>
      <c r="CF55" s="138"/>
      <c r="CG55" s="138"/>
      <c r="CH55" s="138"/>
      <c r="CI55" s="138"/>
      <c r="CJ55" s="138"/>
      <c r="CK55" s="138"/>
      <c r="CL55" s="138"/>
      <c r="CM55" s="138"/>
      <c r="CN55" s="138"/>
      <c r="CO55" s="138"/>
      <c r="CP55" s="138"/>
      <c r="CQ55" s="138"/>
      <c r="CR55" s="138"/>
      <c r="CS55" s="138"/>
      <c r="CT55" s="138"/>
      <c r="CU55" s="138"/>
      <c r="CV55" s="138"/>
      <c r="CW55" s="138"/>
      <c r="CX55" s="138"/>
      <c r="CY55" s="138"/>
      <c r="CZ55" s="138"/>
      <c r="DA55" s="138"/>
      <c r="DB55" s="138"/>
      <c r="DC55" s="138"/>
      <c r="DD55" s="138"/>
      <c r="DE55" s="138"/>
      <c r="DF55" s="138"/>
      <c r="DG55" s="138"/>
      <c r="DH55" s="138"/>
      <c r="DI55" s="138"/>
      <c r="DL55" s="48"/>
      <c r="DM55" s="684"/>
      <c r="DN55" s="685"/>
      <c r="DO55" s="685"/>
      <c r="DP55" s="685"/>
      <c r="DQ55" s="685"/>
      <c r="DR55" s="685"/>
      <c r="DS55" s="685"/>
      <c r="DT55" s="685"/>
      <c r="DU55" s="685"/>
      <c r="DV55" s="685"/>
      <c r="DW55" s="685"/>
      <c r="DX55" s="685"/>
      <c r="DY55" s="685"/>
      <c r="DZ55" s="685"/>
      <c r="EA55" s="685"/>
      <c r="EB55" s="685"/>
      <c r="EC55" s="685"/>
      <c r="ED55" s="685"/>
      <c r="EE55" s="685"/>
      <c r="EF55" s="685"/>
      <c r="EG55" s="685"/>
      <c r="EH55" s="685"/>
      <c r="EI55" s="685"/>
      <c r="EJ55" s="685"/>
      <c r="EK55" s="685"/>
      <c r="EL55" s="685"/>
      <c r="EM55" s="685"/>
      <c r="EN55" s="685"/>
      <c r="EO55" s="685"/>
      <c r="EP55" s="685"/>
      <c r="EQ55" s="685"/>
      <c r="ER55" s="685"/>
      <c r="ES55" s="685"/>
      <c r="ET55" s="685"/>
      <c r="EU55" s="685"/>
      <c r="EV55" s="685"/>
      <c r="EW55" s="685"/>
      <c r="EX55" s="753"/>
      <c r="EY55" s="1"/>
    </row>
    <row r="56" spans="1:155" ht="20.100000000000001" customHeight="1">
      <c r="A56" s="46"/>
      <c r="B56" s="107"/>
      <c r="C56" s="17" t="s">
        <v>113</v>
      </c>
      <c r="D56" s="1"/>
      <c r="E56" s="1"/>
      <c r="F56" s="9"/>
      <c r="G56" s="37"/>
      <c r="H56" s="37"/>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M56" s="603"/>
      <c r="AN56" s="700"/>
      <c r="AO56" s="701"/>
      <c r="AP56" s="701"/>
      <c r="AQ56" s="701"/>
      <c r="AR56" s="701"/>
      <c r="AS56" s="701"/>
      <c r="AT56" s="701"/>
      <c r="AU56" s="701"/>
      <c r="AV56" s="701"/>
      <c r="AW56" s="701"/>
      <c r="AX56" s="701"/>
      <c r="AY56" s="701"/>
      <c r="AZ56" s="701"/>
      <c r="BA56" s="701"/>
      <c r="BB56" s="701"/>
      <c r="BC56" s="701"/>
      <c r="BD56" s="701"/>
      <c r="BE56" s="701"/>
      <c r="BF56" s="701"/>
      <c r="BG56" s="701"/>
      <c r="BH56" s="702"/>
      <c r="BI56" s="26"/>
      <c r="BJ56" s="107"/>
      <c r="BK56" s="4" t="s">
        <v>47</v>
      </c>
      <c r="BL56" s="10"/>
      <c r="BM56" s="107"/>
      <c r="BN56" s="4" t="s">
        <v>48</v>
      </c>
      <c r="BO56" s="3"/>
      <c r="BP56" s="107"/>
      <c r="BQ56" s="4" t="s">
        <v>49</v>
      </c>
      <c r="BR56" s="5"/>
      <c r="BS56" s="5"/>
      <c r="BT56" s="107"/>
      <c r="BU56" s="4" t="s">
        <v>70</v>
      </c>
      <c r="BV56" s="10"/>
      <c r="BW56" s="11"/>
      <c r="BX56" s="10"/>
      <c r="BY56" s="178"/>
      <c r="BZ56" s="156"/>
      <c r="CA56" s="138"/>
      <c r="CB56" s="138"/>
      <c r="CC56" s="138"/>
      <c r="CD56" s="138"/>
      <c r="CE56" s="138"/>
      <c r="CF56" s="138"/>
      <c r="CG56" s="138"/>
      <c r="CH56" s="138"/>
      <c r="CI56" s="138"/>
      <c r="CJ56" s="138"/>
      <c r="CK56" s="138"/>
      <c r="CL56" s="138"/>
      <c r="CM56" s="138"/>
      <c r="CN56" s="138"/>
      <c r="CO56" s="138"/>
      <c r="CP56" s="138"/>
      <c r="CQ56" s="138"/>
      <c r="CR56" s="138"/>
      <c r="CS56" s="138"/>
      <c r="CT56" s="138"/>
      <c r="CU56" s="138"/>
      <c r="CV56" s="138"/>
      <c r="CW56" s="138"/>
      <c r="CX56" s="138"/>
      <c r="CY56" s="138"/>
      <c r="CZ56" s="138"/>
      <c r="DA56" s="138"/>
      <c r="DB56" s="138"/>
      <c r="DC56" s="138"/>
      <c r="DD56" s="138"/>
      <c r="DE56" s="138"/>
      <c r="DF56" s="138"/>
      <c r="DG56" s="138"/>
      <c r="DH56" s="138"/>
      <c r="DI56" s="138"/>
      <c r="DL56" s="48"/>
      <c r="DM56" s="684"/>
      <c r="DN56" s="685"/>
      <c r="DO56" s="685"/>
      <c r="DP56" s="685"/>
      <c r="DQ56" s="685"/>
      <c r="DR56" s="685"/>
      <c r="DS56" s="685"/>
      <c r="DT56" s="685"/>
      <c r="DU56" s="685"/>
      <c r="DV56" s="685"/>
      <c r="DW56" s="685"/>
      <c r="DX56" s="685"/>
      <c r="DY56" s="685"/>
      <c r="DZ56" s="685"/>
      <c r="EA56" s="685"/>
      <c r="EB56" s="685"/>
      <c r="EC56" s="685"/>
      <c r="ED56" s="685"/>
      <c r="EE56" s="685"/>
      <c r="EF56" s="685"/>
      <c r="EG56" s="685"/>
      <c r="EH56" s="685"/>
      <c r="EI56" s="685"/>
      <c r="EJ56" s="685"/>
      <c r="EK56" s="685"/>
      <c r="EL56" s="685"/>
      <c r="EM56" s="685"/>
      <c r="EN56" s="685"/>
      <c r="EO56" s="685"/>
      <c r="EP56" s="685"/>
      <c r="EQ56" s="685"/>
      <c r="ER56" s="685"/>
      <c r="ES56" s="685"/>
      <c r="ET56" s="685"/>
      <c r="EU56" s="685"/>
      <c r="EV56" s="685"/>
      <c r="EW56" s="685"/>
      <c r="EX56" s="753"/>
    </row>
    <row r="57" spans="1:155" ht="3.95" customHeight="1">
      <c r="A57" s="46"/>
      <c r="B57" s="9"/>
      <c r="C57" s="9"/>
      <c r="D57" s="9"/>
      <c r="E57" s="9"/>
      <c r="F57" s="9"/>
      <c r="G57" s="37"/>
      <c r="H57" s="37"/>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M57" s="603"/>
      <c r="AN57" s="700"/>
      <c r="AO57" s="701"/>
      <c r="AP57" s="701"/>
      <c r="AQ57" s="701"/>
      <c r="AR57" s="701"/>
      <c r="AS57" s="701"/>
      <c r="AT57" s="701"/>
      <c r="AU57" s="701"/>
      <c r="AV57" s="701"/>
      <c r="AW57" s="701"/>
      <c r="AX57" s="701"/>
      <c r="AY57" s="701"/>
      <c r="AZ57" s="701"/>
      <c r="BA57" s="701"/>
      <c r="BB57" s="701"/>
      <c r="BC57" s="701"/>
      <c r="BD57" s="701"/>
      <c r="BE57" s="701"/>
      <c r="BF57" s="701"/>
      <c r="BG57" s="701"/>
      <c r="BH57" s="702"/>
      <c r="BI57" s="26"/>
      <c r="BJ57" s="10"/>
      <c r="BK57" s="10"/>
      <c r="BL57" s="10"/>
      <c r="BM57" s="10"/>
      <c r="BN57" s="10"/>
      <c r="BO57" s="10"/>
      <c r="BP57" s="10"/>
      <c r="BQ57" s="10"/>
      <c r="BR57" s="10"/>
      <c r="BS57" s="10"/>
      <c r="BT57" s="10"/>
      <c r="BU57" s="10"/>
      <c r="BV57" s="10"/>
      <c r="BW57" s="11"/>
      <c r="BX57" s="10"/>
      <c r="BY57" s="178"/>
      <c r="BZ57" s="156"/>
      <c r="CA57" s="138"/>
      <c r="CB57" s="138"/>
      <c r="CC57" s="138"/>
      <c r="CD57" s="138"/>
      <c r="CE57" s="138"/>
      <c r="CF57" s="138"/>
      <c r="CG57" s="138"/>
      <c r="CH57" s="138"/>
      <c r="CI57" s="138"/>
      <c r="CJ57" s="138"/>
      <c r="CK57" s="138"/>
      <c r="CL57" s="138"/>
      <c r="CM57" s="138"/>
      <c r="CN57" s="138"/>
      <c r="CO57" s="138"/>
      <c r="CP57" s="138"/>
      <c r="CQ57" s="138"/>
      <c r="CR57" s="138"/>
      <c r="CS57" s="138"/>
      <c r="CT57" s="138"/>
      <c r="CU57" s="138"/>
      <c r="CV57" s="138"/>
      <c r="CW57" s="138"/>
      <c r="CX57" s="138"/>
      <c r="CY57" s="138"/>
      <c r="CZ57" s="138"/>
      <c r="DA57" s="138"/>
      <c r="DB57" s="138"/>
      <c r="DC57" s="138"/>
      <c r="DD57" s="138"/>
      <c r="DE57" s="138"/>
      <c r="DF57" s="138"/>
      <c r="DG57" s="138"/>
      <c r="DH57" s="138"/>
      <c r="DI57" s="138"/>
      <c r="DL57" s="48"/>
      <c r="DM57" s="686"/>
      <c r="DN57" s="592"/>
      <c r="DO57" s="592"/>
      <c r="DP57" s="592"/>
      <c r="DQ57" s="592"/>
      <c r="DR57" s="592"/>
      <c r="DS57" s="592"/>
      <c r="DT57" s="592"/>
      <c r="DU57" s="592"/>
      <c r="DV57" s="592"/>
      <c r="DW57" s="592"/>
      <c r="DX57" s="592"/>
      <c r="DY57" s="592"/>
      <c r="DZ57" s="592"/>
      <c r="EA57" s="592"/>
      <c r="EB57" s="592"/>
      <c r="EC57" s="592"/>
      <c r="ED57" s="592"/>
      <c r="EE57" s="592"/>
      <c r="EF57" s="592"/>
      <c r="EG57" s="592"/>
      <c r="EH57" s="592"/>
      <c r="EI57" s="592"/>
      <c r="EJ57" s="592"/>
      <c r="EK57" s="592"/>
      <c r="EL57" s="592"/>
      <c r="EM57" s="592"/>
      <c r="EN57" s="592"/>
      <c r="EO57" s="592"/>
      <c r="EP57" s="592"/>
      <c r="EQ57" s="592"/>
      <c r="ER57" s="592"/>
      <c r="ES57" s="592"/>
      <c r="ET57" s="592"/>
      <c r="EU57" s="592"/>
      <c r="EV57" s="592"/>
      <c r="EW57" s="592"/>
      <c r="EX57" s="754"/>
    </row>
    <row r="58" spans="1:155" ht="3.95" customHeight="1">
      <c r="A58" s="46"/>
      <c r="B58" s="9"/>
      <c r="C58" s="9"/>
      <c r="D58" s="9"/>
      <c r="E58" s="9"/>
      <c r="F58" s="9"/>
      <c r="G58" s="37"/>
      <c r="H58" s="37"/>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M58" s="603"/>
      <c r="AN58" s="700"/>
      <c r="AO58" s="701"/>
      <c r="AP58" s="701"/>
      <c r="AQ58" s="701"/>
      <c r="AR58" s="701"/>
      <c r="AS58" s="701"/>
      <c r="AT58" s="701"/>
      <c r="AU58" s="701"/>
      <c r="AV58" s="701"/>
      <c r="AW58" s="701"/>
      <c r="AX58" s="701"/>
      <c r="AY58" s="701"/>
      <c r="AZ58" s="701"/>
      <c r="BA58" s="701"/>
      <c r="BB58" s="701"/>
      <c r="BC58" s="701"/>
      <c r="BD58" s="701"/>
      <c r="BE58" s="701"/>
      <c r="BF58" s="701"/>
      <c r="BG58" s="701"/>
      <c r="BH58" s="702"/>
      <c r="BI58" s="210"/>
      <c r="BJ58" s="138"/>
      <c r="BK58" s="138"/>
      <c r="BL58" s="206"/>
      <c r="BM58" s="118"/>
      <c r="BN58" s="206"/>
      <c r="BO58" s="206"/>
      <c r="BP58" s="118"/>
      <c r="BQ58" s="206"/>
      <c r="BR58" s="206"/>
      <c r="BS58" s="118"/>
      <c r="BT58" s="206"/>
      <c r="BU58" s="206"/>
      <c r="BV58" s="206"/>
      <c r="BW58" s="207"/>
      <c r="BX58" s="35"/>
      <c r="BY58" s="178"/>
      <c r="BZ58" s="156"/>
      <c r="CA58" s="138"/>
      <c r="CB58" s="138"/>
      <c r="CC58" s="138"/>
      <c r="CD58" s="138"/>
      <c r="CE58" s="138"/>
      <c r="CF58" s="138"/>
      <c r="CG58" s="138"/>
      <c r="CH58" s="138"/>
      <c r="CI58" s="138"/>
      <c r="CJ58" s="138"/>
      <c r="CK58" s="138"/>
      <c r="CL58" s="138"/>
      <c r="CM58" s="138"/>
      <c r="CN58" s="138"/>
      <c r="CO58" s="138"/>
      <c r="CP58" s="138"/>
      <c r="CQ58" s="138"/>
      <c r="CR58" s="138"/>
      <c r="CS58" s="138"/>
      <c r="CT58" s="138"/>
      <c r="CU58" s="138"/>
      <c r="CV58" s="138"/>
      <c r="CW58" s="138"/>
      <c r="CX58" s="138"/>
      <c r="CY58" s="138"/>
      <c r="CZ58" s="138"/>
      <c r="DA58" s="138"/>
      <c r="DB58" s="138"/>
      <c r="DC58" s="138"/>
      <c r="DD58" s="138"/>
      <c r="DE58" s="138"/>
      <c r="DF58" s="138"/>
      <c r="DG58" s="138"/>
      <c r="DH58" s="138"/>
      <c r="DI58" s="138"/>
      <c r="DL58" s="48"/>
      <c r="DM58" s="543" t="s">
        <v>45</v>
      </c>
      <c r="DN58" s="747" t="s">
        <v>74</v>
      </c>
      <c r="DO58" s="747"/>
      <c r="DP58" s="747"/>
      <c r="DQ58" s="747"/>
      <c r="DR58" s="747"/>
      <c r="DS58" s="649" t="s">
        <v>248</v>
      </c>
      <c r="DT58" s="671"/>
      <c r="DU58" s="671"/>
      <c r="DV58" s="671"/>
      <c r="DW58" s="671"/>
      <c r="DX58" s="671"/>
      <c r="DY58" s="671"/>
      <c r="DZ58" s="671"/>
      <c r="EA58" s="671"/>
      <c r="EB58" s="671"/>
      <c r="EC58" s="671"/>
      <c r="ED58" s="671"/>
      <c r="EE58" s="671"/>
      <c r="EF58" s="671"/>
      <c r="EG58" s="671"/>
      <c r="EH58" s="671"/>
      <c r="EI58" s="671"/>
      <c r="EJ58" s="671"/>
      <c r="EK58" s="586"/>
      <c r="EL58" s="586"/>
      <c r="EM58" s="650"/>
      <c r="EN58" s="25"/>
      <c r="EO58" s="6"/>
      <c r="EP58" s="6"/>
      <c r="EQ58" s="6"/>
      <c r="ER58" s="6"/>
      <c r="ES58" s="6"/>
      <c r="ET58" s="6"/>
      <c r="EU58" s="6"/>
      <c r="EV58" s="6"/>
      <c r="EW58" s="6"/>
      <c r="EX58" s="7"/>
    </row>
    <row r="59" spans="1:155" ht="20.100000000000001" customHeight="1">
      <c r="A59" s="46"/>
      <c r="B59" s="107"/>
      <c r="C59" s="17" t="s">
        <v>159</v>
      </c>
      <c r="D59" s="1"/>
      <c r="E59" s="1"/>
      <c r="F59" s="9"/>
      <c r="G59" s="37"/>
      <c r="H59" s="37"/>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M59" s="603"/>
      <c r="AN59" s="700"/>
      <c r="AO59" s="701"/>
      <c r="AP59" s="701"/>
      <c r="AQ59" s="701"/>
      <c r="AR59" s="701"/>
      <c r="AS59" s="701"/>
      <c r="AT59" s="701"/>
      <c r="AU59" s="701"/>
      <c r="AV59" s="701"/>
      <c r="AW59" s="701"/>
      <c r="AX59" s="701"/>
      <c r="AY59" s="701"/>
      <c r="AZ59" s="701"/>
      <c r="BA59" s="701"/>
      <c r="BB59" s="701"/>
      <c r="BC59" s="701"/>
      <c r="BD59" s="701"/>
      <c r="BE59" s="701"/>
      <c r="BF59" s="701"/>
      <c r="BG59" s="701"/>
      <c r="BH59" s="702"/>
      <c r="BI59" s="210"/>
      <c r="BJ59" s="138"/>
      <c r="BK59" s="138"/>
      <c r="BL59" s="206"/>
      <c r="BM59" s="133"/>
      <c r="BN59" s="4"/>
      <c r="BO59" s="4"/>
      <c r="BP59" s="133"/>
      <c r="BQ59" s="4"/>
      <c r="BR59" s="4"/>
      <c r="BS59" s="133"/>
      <c r="BT59" s="4"/>
      <c r="BU59" s="4"/>
      <c r="BV59" s="206"/>
      <c r="BW59" s="207"/>
      <c r="BX59" s="35"/>
      <c r="BY59" s="178"/>
      <c r="BZ59" s="156"/>
      <c r="CA59" s="138"/>
      <c r="CB59" s="138"/>
      <c r="CC59" s="138"/>
      <c r="CD59" s="138"/>
      <c r="CE59" s="138"/>
      <c r="CF59" s="138"/>
      <c r="CG59" s="138"/>
      <c r="CH59" s="138"/>
      <c r="CI59" s="138"/>
      <c r="CJ59" s="138"/>
      <c r="CK59" s="138"/>
      <c r="CL59" s="138"/>
      <c r="CM59" s="138"/>
      <c r="CN59" s="138"/>
      <c r="CO59" s="138"/>
      <c r="CP59" s="138"/>
      <c r="CQ59" s="138"/>
      <c r="CR59" s="138"/>
      <c r="CS59" s="138"/>
      <c r="CT59" s="138"/>
      <c r="CU59" s="138"/>
      <c r="CV59" s="138"/>
      <c r="CW59" s="138"/>
      <c r="CX59" s="138"/>
      <c r="CY59" s="138"/>
      <c r="CZ59" s="138"/>
      <c r="DA59" s="138"/>
      <c r="DB59" s="138"/>
      <c r="DC59" s="138"/>
      <c r="DD59" s="138"/>
      <c r="DE59" s="138"/>
      <c r="DF59" s="138"/>
      <c r="DG59" s="138"/>
      <c r="DH59" s="138"/>
      <c r="DI59" s="138"/>
      <c r="DL59" s="48"/>
      <c r="DM59" s="543"/>
      <c r="DN59" s="747"/>
      <c r="DO59" s="747"/>
      <c r="DP59" s="747"/>
      <c r="DQ59" s="747"/>
      <c r="DR59" s="747"/>
      <c r="DS59" s="673"/>
      <c r="DT59" s="674"/>
      <c r="DU59" s="674"/>
      <c r="DV59" s="674"/>
      <c r="DW59" s="674"/>
      <c r="DX59" s="674"/>
      <c r="DY59" s="674"/>
      <c r="DZ59" s="674"/>
      <c r="EA59" s="674"/>
      <c r="EB59" s="674"/>
      <c r="EC59" s="674"/>
      <c r="ED59" s="674"/>
      <c r="EE59" s="674"/>
      <c r="EF59" s="674"/>
      <c r="EG59" s="674"/>
      <c r="EH59" s="674"/>
      <c r="EI59" s="674"/>
      <c r="EJ59" s="674"/>
      <c r="EK59" s="589"/>
      <c r="EL59" s="589"/>
      <c r="EM59" s="651"/>
      <c r="EN59" s="26"/>
      <c r="EO59" s="107"/>
      <c r="EP59" s="4" t="s">
        <v>47</v>
      </c>
      <c r="EQ59" s="4"/>
      <c r="ER59" s="107"/>
      <c r="ES59" s="4" t="s">
        <v>48</v>
      </c>
      <c r="ET59" s="10"/>
      <c r="EU59" s="107"/>
      <c r="EV59" s="4" t="s">
        <v>49</v>
      </c>
      <c r="EW59" s="10"/>
      <c r="EX59" s="11"/>
    </row>
    <row r="60" spans="1:155" ht="3.95" customHeight="1">
      <c r="A60" s="46"/>
      <c r="B60" s="9"/>
      <c r="C60" s="9"/>
      <c r="D60" s="9"/>
      <c r="E60" s="9"/>
      <c r="F60" s="9"/>
      <c r="G60" s="37"/>
      <c r="H60" s="37"/>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M60" s="604"/>
      <c r="AN60" s="703"/>
      <c r="AO60" s="704"/>
      <c r="AP60" s="704"/>
      <c r="AQ60" s="704"/>
      <c r="AR60" s="704"/>
      <c r="AS60" s="704"/>
      <c r="AT60" s="704"/>
      <c r="AU60" s="704"/>
      <c r="AV60" s="704"/>
      <c r="AW60" s="704"/>
      <c r="AX60" s="704"/>
      <c r="AY60" s="704"/>
      <c r="AZ60" s="704"/>
      <c r="BA60" s="704"/>
      <c r="BB60" s="704"/>
      <c r="BC60" s="704"/>
      <c r="BD60" s="704"/>
      <c r="BE60" s="704"/>
      <c r="BF60" s="704"/>
      <c r="BG60" s="704"/>
      <c r="BH60" s="705"/>
      <c r="BI60" s="211"/>
      <c r="BJ60" s="212"/>
      <c r="BK60" s="212"/>
      <c r="BL60" s="208"/>
      <c r="BM60" s="116"/>
      <c r="BN60" s="208"/>
      <c r="BO60" s="208"/>
      <c r="BP60" s="116"/>
      <c r="BQ60" s="208"/>
      <c r="BR60" s="208"/>
      <c r="BS60" s="116"/>
      <c r="BT60" s="208"/>
      <c r="BU60" s="208"/>
      <c r="BV60" s="208"/>
      <c r="BW60" s="209"/>
      <c r="BX60" s="35"/>
      <c r="BY60" s="178"/>
      <c r="BZ60" s="156"/>
      <c r="CA60" s="138"/>
      <c r="CB60" s="138"/>
      <c r="CC60" s="138"/>
      <c r="CD60" s="138"/>
      <c r="CE60" s="138"/>
      <c r="CF60" s="138"/>
      <c r="CG60" s="138"/>
      <c r="CH60" s="138"/>
      <c r="CI60" s="138"/>
      <c r="CJ60" s="138"/>
      <c r="CK60" s="138"/>
      <c r="CL60" s="138"/>
      <c r="CM60" s="138"/>
      <c r="CN60" s="138"/>
      <c r="CO60" s="138"/>
      <c r="CP60" s="138"/>
      <c r="CQ60" s="138"/>
      <c r="CR60" s="138"/>
      <c r="CS60" s="138"/>
      <c r="CT60" s="138"/>
      <c r="CU60" s="138"/>
      <c r="CV60" s="138"/>
      <c r="CW60" s="138"/>
      <c r="CX60" s="138"/>
      <c r="CY60" s="138"/>
      <c r="CZ60" s="138"/>
      <c r="DA60" s="138"/>
      <c r="DB60" s="138"/>
      <c r="DC60" s="138"/>
      <c r="DD60" s="138"/>
      <c r="DE60" s="138"/>
      <c r="DF60" s="138"/>
      <c r="DG60" s="138"/>
      <c r="DH60" s="138"/>
      <c r="DI60" s="138"/>
      <c r="DL60" s="48"/>
      <c r="DM60" s="543"/>
      <c r="DN60" s="747"/>
      <c r="DO60" s="747"/>
      <c r="DP60" s="747"/>
      <c r="DQ60" s="747"/>
      <c r="DR60" s="747"/>
      <c r="DS60" s="676"/>
      <c r="DT60" s="677"/>
      <c r="DU60" s="677"/>
      <c r="DV60" s="677"/>
      <c r="DW60" s="677"/>
      <c r="DX60" s="677"/>
      <c r="DY60" s="677"/>
      <c r="DZ60" s="677"/>
      <c r="EA60" s="677"/>
      <c r="EB60" s="677"/>
      <c r="EC60" s="677"/>
      <c r="ED60" s="677"/>
      <c r="EE60" s="677"/>
      <c r="EF60" s="677"/>
      <c r="EG60" s="677"/>
      <c r="EH60" s="677"/>
      <c r="EI60" s="677"/>
      <c r="EJ60" s="677"/>
      <c r="EK60" s="591"/>
      <c r="EL60" s="591"/>
      <c r="EM60" s="720"/>
      <c r="EN60" s="27"/>
      <c r="EO60" s="103"/>
      <c r="EP60" s="12"/>
      <c r="EQ60" s="12"/>
      <c r="ER60" s="103"/>
      <c r="ES60" s="12"/>
      <c r="ET60" s="12"/>
      <c r="EU60" s="103"/>
      <c r="EV60" s="12"/>
      <c r="EW60" s="12"/>
      <c r="EX60" s="13"/>
    </row>
    <row r="61" spans="1:155" ht="3.95" customHeight="1">
      <c r="A61" s="3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BX61" s="35"/>
      <c r="BY61" s="178"/>
      <c r="BZ61" s="156"/>
      <c r="CA61" s="156"/>
      <c r="CB61" s="156"/>
      <c r="CC61" s="156"/>
      <c r="CD61" s="156"/>
      <c r="CE61" s="156"/>
      <c r="CF61" s="156"/>
      <c r="CG61" s="156"/>
      <c r="CH61" s="156"/>
      <c r="CI61" s="156"/>
      <c r="CJ61" s="156"/>
      <c r="CK61" s="156"/>
      <c r="CL61" s="156"/>
      <c r="CM61" s="156"/>
      <c r="CN61" s="156"/>
      <c r="CO61" s="156"/>
      <c r="CP61" s="156"/>
      <c r="CQ61" s="156"/>
      <c r="CR61" s="156"/>
      <c r="CS61" s="156"/>
      <c r="CT61" s="156"/>
      <c r="CU61" s="156"/>
      <c r="CV61" s="156"/>
      <c r="CW61" s="156"/>
      <c r="CX61" s="156"/>
      <c r="CY61" s="156"/>
      <c r="CZ61" s="156"/>
      <c r="DA61" s="156"/>
      <c r="DB61" s="156"/>
      <c r="DC61" s="156"/>
      <c r="DD61" s="156"/>
      <c r="DE61" s="156"/>
      <c r="DF61" s="156"/>
      <c r="DG61" s="156"/>
      <c r="DH61" s="156"/>
      <c r="DI61" s="156"/>
      <c r="DL61" s="48"/>
      <c r="DM61" s="543" t="s">
        <v>52</v>
      </c>
      <c r="DN61" s="747" t="s">
        <v>76</v>
      </c>
      <c r="DO61" s="747"/>
      <c r="DP61" s="747"/>
      <c r="DQ61" s="747"/>
      <c r="DR61" s="747"/>
      <c r="DS61" s="649" t="s">
        <v>247</v>
      </c>
      <c r="DT61" s="671"/>
      <c r="DU61" s="671"/>
      <c r="DV61" s="671"/>
      <c r="DW61" s="671"/>
      <c r="DX61" s="671"/>
      <c r="DY61" s="671"/>
      <c r="DZ61" s="671"/>
      <c r="EA61" s="671"/>
      <c r="EB61" s="671"/>
      <c r="EC61" s="671"/>
      <c r="ED61" s="671"/>
      <c r="EE61" s="671"/>
      <c r="EF61" s="671"/>
      <c r="EG61" s="671"/>
      <c r="EH61" s="671"/>
      <c r="EI61" s="721"/>
      <c r="EJ61" s="249"/>
      <c r="EK61" s="250"/>
      <c r="EL61" s="250"/>
      <c r="EM61" s="251"/>
      <c r="EN61" s="6"/>
      <c r="EO61" s="104"/>
      <c r="EP61" s="6"/>
      <c r="EQ61" s="6"/>
      <c r="ER61" s="104"/>
      <c r="ES61" s="6"/>
      <c r="ET61" s="6"/>
      <c r="EU61" s="104"/>
      <c r="EV61" s="6"/>
      <c r="EW61" s="6"/>
      <c r="EX61" s="7"/>
    </row>
    <row r="62" spans="1:155" ht="20.100000000000001" customHeight="1">
      <c r="A62" s="31"/>
      <c r="B62" s="16" t="s">
        <v>69</v>
      </c>
      <c r="C62" s="1"/>
      <c r="D62" s="1"/>
      <c r="E62" s="1"/>
      <c r="F62" s="101">
        <v>1</v>
      </c>
      <c r="G62" s="17" t="s">
        <v>47</v>
      </c>
      <c r="H62" s="1"/>
      <c r="I62" s="102"/>
      <c r="J62" s="17" t="s">
        <v>48</v>
      </c>
      <c r="K62" s="3"/>
      <c r="L62" s="102"/>
      <c r="M62" s="17" t="s">
        <v>49</v>
      </c>
      <c r="N62" s="5"/>
      <c r="O62" s="4"/>
      <c r="P62" s="102"/>
      <c r="Q62" s="17" t="s">
        <v>70</v>
      </c>
      <c r="R62" s="4"/>
      <c r="S62" s="17"/>
      <c r="T62" s="66" t="s">
        <v>266</v>
      </c>
      <c r="U62" s="1"/>
      <c r="V62" s="1"/>
      <c r="W62" s="1"/>
      <c r="X62" s="1"/>
      <c r="Y62" s="1"/>
      <c r="Z62" s="1"/>
      <c r="AA62" s="1"/>
      <c r="AB62" s="1"/>
      <c r="AC62" s="1"/>
      <c r="AD62" s="1"/>
      <c r="AE62" s="1"/>
      <c r="AF62" s="1"/>
      <c r="AG62" s="1"/>
      <c r="AH62" s="1"/>
      <c r="AI62" s="1"/>
      <c r="AJ62" s="1"/>
      <c r="AK62" s="1"/>
      <c r="BX62" s="35"/>
      <c r="BY62" s="178"/>
      <c r="BZ62" s="156"/>
      <c r="CA62" s="156"/>
      <c r="CB62" s="156"/>
      <c r="CC62" s="156"/>
      <c r="CD62" s="156"/>
      <c r="CE62" s="156"/>
      <c r="CF62" s="156"/>
      <c r="CG62" s="156"/>
      <c r="CH62" s="156"/>
      <c r="CI62" s="156"/>
      <c r="CJ62" s="156"/>
      <c r="CK62" s="156"/>
      <c r="CL62" s="156"/>
      <c r="CM62" s="156"/>
      <c r="CN62" s="156"/>
      <c r="CO62" s="156"/>
      <c r="CP62" s="156"/>
      <c r="CQ62" s="156"/>
      <c r="CR62" s="156"/>
      <c r="CS62" s="156"/>
      <c r="CT62" s="156"/>
      <c r="CU62" s="156"/>
      <c r="CV62" s="156"/>
      <c r="CW62" s="156"/>
      <c r="CX62" s="156"/>
      <c r="CY62" s="156"/>
      <c r="CZ62" s="156"/>
      <c r="DA62" s="156"/>
      <c r="DB62" s="156"/>
      <c r="DC62" s="156"/>
      <c r="DD62" s="156"/>
      <c r="DE62" s="156"/>
      <c r="DF62" s="156"/>
      <c r="DG62" s="156"/>
      <c r="DH62" s="156"/>
      <c r="DI62" s="156"/>
      <c r="DL62" s="48"/>
      <c r="DM62" s="543"/>
      <c r="DN62" s="747"/>
      <c r="DO62" s="747"/>
      <c r="DP62" s="747"/>
      <c r="DQ62" s="747"/>
      <c r="DR62" s="747"/>
      <c r="DS62" s="673"/>
      <c r="DT62" s="674"/>
      <c r="DU62" s="674"/>
      <c r="DV62" s="674"/>
      <c r="DW62" s="674"/>
      <c r="DX62" s="674"/>
      <c r="DY62" s="674"/>
      <c r="DZ62" s="674"/>
      <c r="EA62" s="674"/>
      <c r="EB62" s="674"/>
      <c r="EC62" s="674"/>
      <c r="ED62" s="674"/>
      <c r="EE62" s="674"/>
      <c r="EF62" s="674"/>
      <c r="EG62" s="674"/>
      <c r="EH62" s="674"/>
      <c r="EI62" s="722"/>
      <c r="EJ62" s="252"/>
      <c r="EK62" s="108"/>
      <c r="EL62" s="196" t="s">
        <v>70</v>
      </c>
      <c r="EM62" s="253"/>
      <c r="EN62" s="26"/>
      <c r="EO62" s="107"/>
      <c r="EP62" s="4" t="s">
        <v>47</v>
      </c>
      <c r="EQ62" s="4"/>
      <c r="ER62" s="107"/>
      <c r="ES62" s="4" t="s">
        <v>48</v>
      </c>
      <c r="ET62" s="10"/>
      <c r="EU62" s="107"/>
      <c r="EV62" s="4" t="s">
        <v>49</v>
      </c>
      <c r="EW62" s="10"/>
      <c r="EX62" s="11"/>
    </row>
    <row r="63" spans="1:155" ht="3.95" customHeight="1">
      <c r="A63" s="3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BX63" s="35"/>
      <c r="BY63" s="178"/>
      <c r="BZ63" s="156"/>
      <c r="CA63" s="156"/>
      <c r="CB63" s="156"/>
      <c r="CC63" s="156"/>
      <c r="CD63" s="156"/>
      <c r="CE63" s="156"/>
      <c r="CF63" s="156"/>
      <c r="CG63" s="156"/>
      <c r="CH63" s="156"/>
      <c r="CI63" s="156"/>
      <c r="CJ63" s="156"/>
      <c r="CK63" s="156"/>
      <c r="CL63" s="156"/>
      <c r="CM63" s="156"/>
      <c r="CN63" s="156"/>
      <c r="CO63" s="156"/>
      <c r="CP63" s="156"/>
      <c r="CQ63" s="156"/>
      <c r="CR63" s="156"/>
      <c r="CS63" s="156"/>
      <c r="CT63" s="156"/>
      <c r="CU63" s="156"/>
      <c r="CV63" s="156"/>
      <c r="CW63" s="156"/>
      <c r="CX63" s="156"/>
      <c r="CY63" s="156"/>
      <c r="CZ63" s="156"/>
      <c r="DA63" s="156"/>
      <c r="DB63" s="156"/>
      <c r="DC63" s="156"/>
      <c r="DD63" s="156"/>
      <c r="DE63" s="156"/>
      <c r="DF63" s="156"/>
      <c r="DG63" s="156"/>
      <c r="DH63" s="156"/>
      <c r="DI63" s="156"/>
      <c r="DL63" s="48"/>
      <c r="DM63" s="543"/>
      <c r="DN63" s="747"/>
      <c r="DO63" s="747"/>
      <c r="DP63" s="747"/>
      <c r="DQ63" s="747"/>
      <c r="DR63" s="747"/>
      <c r="DS63" s="676"/>
      <c r="DT63" s="677"/>
      <c r="DU63" s="677"/>
      <c r="DV63" s="677"/>
      <c r="DW63" s="677"/>
      <c r="DX63" s="677"/>
      <c r="DY63" s="677"/>
      <c r="DZ63" s="677"/>
      <c r="EA63" s="677"/>
      <c r="EB63" s="677"/>
      <c r="EC63" s="677"/>
      <c r="ED63" s="677"/>
      <c r="EE63" s="677"/>
      <c r="EF63" s="677"/>
      <c r="EG63" s="677"/>
      <c r="EH63" s="677"/>
      <c r="EI63" s="723"/>
      <c r="EJ63" s="254"/>
      <c r="EK63" s="255"/>
      <c r="EL63" s="255"/>
      <c r="EM63" s="256"/>
      <c r="EN63" s="12"/>
      <c r="EO63" s="103"/>
      <c r="EP63" s="12"/>
      <c r="EQ63" s="12"/>
      <c r="ER63" s="103"/>
      <c r="ES63" s="12"/>
      <c r="ET63" s="12"/>
      <c r="EU63" s="103"/>
      <c r="EV63" s="12"/>
      <c r="EW63" s="12"/>
      <c r="EX63" s="13"/>
    </row>
    <row r="64" spans="1:155" ht="3.95" customHeight="1">
      <c r="A64" s="3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BX64" s="10"/>
      <c r="BY64" s="178"/>
      <c r="BZ64" s="178"/>
      <c r="DL64" s="48"/>
      <c r="DM64" s="543" t="s">
        <v>56</v>
      </c>
      <c r="DN64" s="747" t="s">
        <v>78</v>
      </c>
      <c r="DO64" s="747"/>
      <c r="DP64" s="747"/>
      <c r="DQ64" s="747"/>
      <c r="DR64" s="747"/>
      <c r="DS64" s="649" t="s">
        <v>246</v>
      </c>
      <c r="DT64" s="586"/>
      <c r="DU64" s="586"/>
      <c r="DV64" s="586"/>
      <c r="DW64" s="586"/>
      <c r="DX64" s="586"/>
      <c r="DY64" s="586"/>
      <c r="DZ64" s="586"/>
      <c r="EA64" s="586"/>
      <c r="EB64" s="586"/>
      <c r="EC64" s="586"/>
      <c r="ED64" s="586"/>
      <c r="EE64" s="586"/>
      <c r="EF64" s="586"/>
      <c r="EG64" s="586"/>
      <c r="EH64" s="586"/>
      <c r="EI64" s="650"/>
      <c r="EJ64" s="227"/>
      <c r="EK64" s="228"/>
      <c r="EL64" s="228"/>
      <c r="EM64" s="229"/>
      <c r="EN64" s="25"/>
      <c r="EO64" s="104"/>
      <c r="EP64" s="6"/>
      <c r="EQ64" s="6"/>
      <c r="ER64" s="104"/>
      <c r="ES64" s="6"/>
      <c r="ET64" s="6"/>
      <c r="EU64" s="104"/>
      <c r="EV64" s="6"/>
      <c r="EW64" s="6"/>
      <c r="EX64" s="7"/>
    </row>
    <row r="65" spans="1:154" ht="20.100000000000001" customHeight="1">
      <c r="A65" s="31" t="s">
        <v>161</v>
      </c>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BX65" s="10"/>
      <c r="BY65" s="178"/>
      <c r="BZ65" s="178"/>
      <c r="DL65" s="48"/>
      <c r="DM65" s="543"/>
      <c r="DN65" s="747"/>
      <c r="DO65" s="747"/>
      <c r="DP65" s="747"/>
      <c r="DQ65" s="747"/>
      <c r="DR65" s="747"/>
      <c r="DS65" s="588"/>
      <c r="DT65" s="589"/>
      <c r="DU65" s="589"/>
      <c r="DV65" s="589"/>
      <c r="DW65" s="589"/>
      <c r="DX65" s="589"/>
      <c r="DY65" s="589"/>
      <c r="DZ65" s="589"/>
      <c r="EA65" s="589"/>
      <c r="EB65" s="589"/>
      <c r="EC65" s="589"/>
      <c r="ED65" s="589"/>
      <c r="EE65" s="589"/>
      <c r="EF65" s="589"/>
      <c r="EG65" s="589"/>
      <c r="EH65" s="589"/>
      <c r="EI65" s="651"/>
      <c r="EJ65" s="230"/>
      <c r="EK65" s="179"/>
      <c r="EL65" s="231" t="s">
        <v>70</v>
      </c>
      <c r="EM65" s="232"/>
      <c r="EN65" s="26"/>
      <c r="EO65" s="107"/>
      <c r="EP65" s="4" t="s">
        <v>47</v>
      </c>
      <c r="EQ65" s="4"/>
      <c r="ER65" s="107"/>
      <c r="ES65" s="4" t="s">
        <v>48</v>
      </c>
      <c r="ET65" s="10"/>
      <c r="EU65" s="107"/>
      <c r="EV65" s="4" t="s">
        <v>49</v>
      </c>
      <c r="EW65" s="10"/>
      <c r="EX65" s="11"/>
    </row>
    <row r="66" spans="1:154" ht="3.9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BX66" s="10"/>
      <c r="DL66" s="48"/>
      <c r="DM66" s="543"/>
      <c r="DN66" s="747"/>
      <c r="DO66" s="747"/>
      <c r="DP66" s="747"/>
      <c r="DQ66" s="747"/>
      <c r="DR66" s="747"/>
      <c r="DS66" s="590"/>
      <c r="DT66" s="591"/>
      <c r="DU66" s="591"/>
      <c r="DV66" s="591"/>
      <c r="DW66" s="591"/>
      <c r="DX66" s="591"/>
      <c r="DY66" s="591"/>
      <c r="DZ66" s="591"/>
      <c r="EA66" s="591"/>
      <c r="EB66" s="591"/>
      <c r="EC66" s="591"/>
      <c r="ED66" s="591"/>
      <c r="EE66" s="591"/>
      <c r="EF66" s="591"/>
      <c r="EG66" s="591"/>
      <c r="EH66" s="591"/>
      <c r="EI66" s="720"/>
      <c r="EJ66" s="233"/>
      <c r="EK66" s="234"/>
      <c r="EL66" s="234"/>
      <c r="EM66" s="235"/>
      <c r="EN66" s="27"/>
      <c r="EO66" s="103"/>
      <c r="EP66" s="12"/>
      <c r="EQ66" s="12"/>
      <c r="ER66" s="103"/>
      <c r="ES66" s="12"/>
      <c r="ET66" s="12"/>
      <c r="EU66" s="103"/>
      <c r="EV66" s="12"/>
      <c r="EW66" s="12"/>
      <c r="EX66" s="13"/>
    </row>
    <row r="67" spans="1:154" ht="3.9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BX67" s="35"/>
      <c r="DL67" s="48"/>
      <c r="DM67" s="746" t="s">
        <v>59</v>
      </c>
      <c r="DN67" s="747" t="s">
        <v>79</v>
      </c>
      <c r="DO67" s="747"/>
      <c r="DP67" s="747"/>
      <c r="DQ67" s="747"/>
      <c r="DR67" s="747"/>
      <c r="DS67" s="751" t="s">
        <v>245</v>
      </c>
      <c r="DT67" s="587"/>
      <c r="DU67" s="587"/>
      <c r="DV67" s="587"/>
      <c r="DW67" s="587"/>
      <c r="DX67" s="587"/>
      <c r="DY67" s="587"/>
      <c r="DZ67" s="587"/>
      <c r="EA67" s="587"/>
      <c r="EB67" s="587"/>
      <c r="EC67" s="587"/>
      <c r="ED67" s="587"/>
      <c r="EE67" s="587"/>
      <c r="EF67" s="587"/>
      <c r="EG67" s="587"/>
      <c r="EH67" s="587"/>
      <c r="EI67" s="752"/>
      <c r="EJ67" s="227"/>
      <c r="EK67" s="228"/>
      <c r="EL67" s="228"/>
      <c r="EM67" s="229"/>
      <c r="EN67" s="25"/>
      <c r="EO67" s="104"/>
      <c r="EP67" s="6"/>
      <c r="EQ67" s="6"/>
      <c r="ER67" s="104"/>
      <c r="ES67" s="6"/>
      <c r="ET67" s="6"/>
      <c r="EU67" s="104"/>
      <c r="EV67" s="6"/>
      <c r="EW67" s="6"/>
      <c r="EX67" s="7"/>
    </row>
    <row r="68" spans="1:154" ht="20.100000000000001" customHeight="1">
      <c r="A68" s="100" t="s">
        <v>121</v>
      </c>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BX68" s="35"/>
      <c r="DL68" s="48"/>
      <c r="DM68" s="746"/>
      <c r="DN68" s="747"/>
      <c r="DO68" s="747"/>
      <c r="DP68" s="747"/>
      <c r="DQ68" s="747"/>
      <c r="DR68" s="747"/>
      <c r="DS68" s="684"/>
      <c r="DT68" s="505"/>
      <c r="DU68" s="505"/>
      <c r="DV68" s="505"/>
      <c r="DW68" s="505"/>
      <c r="DX68" s="505"/>
      <c r="DY68" s="505"/>
      <c r="DZ68" s="505"/>
      <c r="EA68" s="505"/>
      <c r="EB68" s="505"/>
      <c r="EC68" s="505"/>
      <c r="ED68" s="505"/>
      <c r="EE68" s="505"/>
      <c r="EF68" s="505"/>
      <c r="EG68" s="505"/>
      <c r="EH68" s="505"/>
      <c r="EI68" s="753"/>
      <c r="EJ68" s="230"/>
      <c r="EK68" s="179"/>
      <c r="EL68" s="231" t="s">
        <v>70</v>
      </c>
      <c r="EM68" s="232"/>
      <c r="EN68" s="26"/>
      <c r="EO68" s="109"/>
      <c r="EP68" s="4" t="s">
        <v>47</v>
      </c>
      <c r="EQ68" s="4"/>
      <c r="ER68" s="107"/>
      <c r="ES68" s="4" t="s">
        <v>48</v>
      </c>
      <c r="ET68" s="10"/>
      <c r="EU68" s="107"/>
      <c r="EV68" s="4" t="s">
        <v>49</v>
      </c>
      <c r="EW68" s="10"/>
      <c r="EX68" s="11"/>
    </row>
    <row r="69" spans="1:154" ht="3.9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BX69" s="35"/>
      <c r="DL69" s="48"/>
      <c r="DM69" s="746"/>
      <c r="DN69" s="747"/>
      <c r="DO69" s="747"/>
      <c r="DP69" s="747"/>
      <c r="DQ69" s="747"/>
      <c r="DR69" s="747"/>
      <c r="DS69" s="686"/>
      <c r="DT69" s="592"/>
      <c r="DU69" s="592"/>
      <c r="DV69" s="592"/>
      <c r="DW69" s="592"/>
      <c r="DX69" s="592"/>
      <c r="DY69" s="592"/>
      <c r="DZ69" s="592"/>
      <c r="EA69" s="592"/>
      <c r="EB69" s="592"/>
      <c r="EC69" s="592"/>
      <c r="ED69" s="592"/>
      <c r="EE69" s="592"/>
      <c r="EF69" s="592"/>
      <c r="EG69" s="592"/>
      <c r="EH69" s="592"/>
      <c r="EI69" s="754"/>
      <c r="EJ69" s="233"/>
      <c r="EK69" s="234"/>
      <c r="EL69" s="234"/>
      <c r="EM69" s="235"/>
      <c r="EN69" s="27"/>
      <c r="EO69" s="103"/>
      <c r="EP69" s="12"/>
      <c r="EQ69" s="12"/>
      <c r="ER69" s="103"/>
      <c r="ES69" s="12"/>
      <c r="ET69" s="12"/>
      <c r="EU69" s="103"/>
      <c r="EV69" s="12"/>
      <c r="EW69" s="12"/>
      <c r="EX69" s="13"/>
    </row>
    <row r="70" spans="1:154" ht="3.95" customHeight="1">
      <c r="A70" s="706">
        <v>1</v>
      </c>
      <c r="B70" s="649" t="s">
        <v>241</v>
      </c>
      <c r="C70" s="586"/>
      <c r="D70" s="586"/>
      <c r="E70" s="586"/>
      <c r="F70" s="586"/>
      <c r="G70" s="586"/>
      <c r="H70" s="586"/>
      <c r="I70" s="586"/>
      <c r="J70" s="586"/>
      <c r="K70" s="586"/>
      <c r="L70" s="586"/>
      <c r="M70" s="586"/>
      <c r="N70" s="586"/>
      <c r="O70" s="586"/>
      <c r="P70" s="586"/>
      <c r="Q70" s="586"/>
      <c r="R70" s="586"/>
      <c r="S70" s="586"/>
      <c r="T70" s="586"/>
      <c r="U70" s="586"/>
      <c r="V70" s="650"/>
      <c r="W70" s="18"/>
      <c r="X70" s="18"/>
      <c r="Y70" s="18"/>
      <c r="Z70" s="18"/>
      <c r="AA70" s="18"/>
      <c r="AB70" s="18"/>
      <c r="AC70" s="18"/>
      <c r="AD70" s="18"/>
      <c r="AE70" s="18"/>
      <c r="AF70" s="18"/>
      <c r="AG70" s="18"/>
      <c r="AH70" s="19"/>
      <c r="AI70" s="32"/>
      <c r="AJ70" s="1"/>
      <c r="AK70" s="1"/>
      <c r="BX70" s="35"/>
      <c r="DL70" s="48"/>
      <c r="DM70" s="668" t="s">
        <v>63</v>
      </c>
      <c r="DN70" s="747" t="s">
        <v>81</v>
      </c>
      <c r="DO70" s="747"/>
      <c r="DP70" s="747"/>
      <c r="DQ70" s="747"/>
      <c r="DR70" s="747"/>
      <c r="DS70" s="649" t="s">
        <v>244</v>
      </c>
      <c r="DT70" s="586"/>
      <c r="DU70" s="586"/>
      <c r="DV70" s="586"/>
      <c r="DW70" s="586"/>
      <c r="DX70" s="586"/>
      <c r="DY70" s="586"/>
      <c r="DZ70" s="586"/>
      <c r="EA70" s="586"/>
      <c r="EB70" s="586"/>
      <c r="EC70" s="586"/>
      <c r="ED70" s="586"/>
      <c r="EE70" s="586"/>
      <c r="EF70" s="586"/>
      <c r="EG70" s="586"/>
      <c r="EH70" s="586"/>
      <c r="EI70" s="650"/>
      <c r="EJ70" s="227"/>
      <c r="EK70" s="228"/>
      <c r="EL70" s="228"/>
      <c r="EM70" s="229"/>
      <c r="EN70" s="25"/>
      <c r="EO70" s="104"/>
      <c r="EP70" s="6"/>
      <c r="EQ70" s="6"/>
      <c r="ER70" s="104"/>
      <c r="ES70" s="6"/>
      <c r="ET70" s="6"/>
      <c r="EU70" s="104"/>
      <c r="EV70" s="6"/>
      <c r="EW70" s="6"/>
      <c r="EX70" s="7"/>
    </row>
    <row r="71" spans="1:154" ht="20.100000000000001" customHeight="1">
      <c r="A71" s="707"/>
      <c r="B71" s="588"/>
      <c r="C71" s="589"/>
      <c r="D71" s="589"/>
      <c r="E71" s="589"/>
      <c r="F71" s="589"/>
      <c r="G71" s="589"/>
      <c r="H71" s="589"/>
      <c r="I71" s="589"/>
      <c r="J71" s="589"/>
      <c r="K71" s="589"/>
      <c r="L71" s="589"/>
      <c r="M71" s="589"/>
      <c r="N71" s="589"/>
      <c r="O71" s="589"/>
      <c r="P71" s="589"/>
      <c r="Q71" s="589"/>
      <c r="R71" s="589"/>
      <c r="S71" s="589"/>
      <c r="T71" s="589"/>
      <c r="U71" s="589"/>
      <c r="V71" s="651"/>
      <c r="W71" s="20"/>
      <c r="X71" s="107"/>
      <c r="Y71" s="21" t="s">
        <v>47</v>
      </c>
      <c r="Z71" s="21"/>
      <c r="AA71" s="107"/>
      <c r="AB71" s="21" t="s">
        <v>48</v>
      </c>
      <c r="AC71" s="21"/>
      <c r="AD71" s="107"/>
      <c r="AE71" s="21" t="s">
        <v>49</v>
      </c>
      <c r="AF71" s="21"/>
      <c r="AG71" s="20"/>
      <c r="AH71" s="22"/>
      <c r="AI71" s="32"/>
      <c r="AJ71" s="1"/>
      <c r="AK71" s="1"/>
      <c r="BX71" s="35"/>
      <c r="DL71" s="48"/>
      <c r="DM71" s="669"/>
      <c r="DN71" s="747"/>
      <c r="DO71" s="747"/>
      <c r="DP71" s="747"/>
      <c r="DQ71" s="747"/>
      <c r="DR71" s="747"/>
      <c r="DS71" s="588"/>
      <c r="DT71" s="589"/>
      <c r="DU71" s="589"/>
      <c r="DV71" s="589"/>
      <c r="DW71" s="589"/>
      <c r="DX71" s="589"/>
      <c r="DY71" s="589"/>
      <c r="DZ71" s="589"/>
      <c r="EA71" s="589"/>
      <c r="EB71" s="589"/>
      <c r="EC71" s="589"/>
      <c r="ED71" s="589"/>
      <c r="EE71" s="589"/>
      <c r="EF71" s="589"/>
      <c r="EG71" s="589"/>
      <c r="EH71" s="589"/>
      <c r="EI71" s="651"/>
      <c r="EJ71" s="230"/>
      <c r="EK71" s="179"/>
      <c r="EL71" s="231" t="s">
        <v>70</v>
      </c>
      <c r="EM71" s="232"/>
      <c r="EN71" s="26"/>
      <c r="EO71" s="107"/>
      <c r="EP71" s="4" t="s">
        <v>47</v>
      </c>
      <c r="EQ71" s="4"/>
      <c r="ER71" s="107"/>
      <c r="ES71" s="4" t="s">
        <v>48</v>
      </c>
      <c r="ET71" s="10"/>
      <c r="EU71" s="107"/>
      <c r="EV71" s="4" t="s">
        <v>49</v>
      </c>
      <c r="EW71" s="10"/>
      <c r="EX71" s="11"/>
    </row>
    <row r="72" spans="1:154" ht="3.95" customHeight="1">
      <c r="A72" s="707"/>
      <c r="B72" s="590"/>
      <c r="C72" s="591"/>
      <c r="D72" s="591"/>
      <c r="E72" s="591"/>
      <c r="F72" s="591"/>
      <c r="G72" s="591"/>
      <c r="H72" s="591"/>
      <c r="I72" s="591"/>
      <c r="J72" s="591"/>
      <c r="K72" s="591"/>
      <c r="L72" s="591"/>
      <c r="M72" s="591"/>
      <c r="N72" s="591"/>
      <c r="O72" s="591"/>
      <c r="P72" s="591"/>
      <c r="Q72" s="591"/>
      <c r="R72" s="591"/>
      <c r="S72" s="591"/>
      <c r="T72" s="591"/>
      <c r="U72" s="591"/>
      <c r="V72" s="720"/>
      <c r="W72" s="23"/>
      <c r="X72" s="23"/>
      <c r="Y72" s="23"/>
      <c r="Z72" s="23"/>
      <c r="AA72" s="23"/>
      <c r="AB72" s="23"/>
      <c r="AC72" s="23"/>
      <c r="AD72" s="23"/>
      <c r="AE72" s="23"/>
      <c r="AF72" s="23"/>
      <c r="AG72" s="23"/>
      <c r="AH72" s="24"/>
      <c r="AI72" s="32"/>
      <c r="AJ72" s="1"/>
      <c r="AK72" s="1"/>
      <c r="BX72" s="35"/>
      <c r="DL72" s="48"/>
      <c r="DM72" s="670"/>
      <c r="DN72" s="747"/>
      <c r="DO72" s="747"/>
      <c r="DP72" s="747"/>
      <c r="DQ72" s="747"/>
      <c r="DR72" s="747"/>
      <c r="DS72" s="590"/>
      <c r="DT72" s="591"/>
      <c r="DU72" s="591"/>
      <c r="DV72" s="591"/>
      <c r="DW72" s="591"/>
      <c r="DX72" s="591"/>
      <c r="DY72" s="591"/>
      <c r="DZ72" s="591"/>
      <c r="EA72" s="591"/>
      <c r="EB72" s="591"/>
      <c r="EC72" s="591"/>
      <c r="ED72" s="591"/>
      <c r="EE72" s="591"/>
      <c r="EF72" s="591"/>
      <c r="EG72" s="591"/>
      <c r="EH72" s="591"/>
      <c r="EI72" s="720"/>
      <c r="EJ72" s="233"/>
      <c r="EK72" s="234"/>
      <c r="EL72" s="234"/>
      <c r="EM72" s="235"/>
      <c r="EN72" s="27"/>
      <c r="EO72" s="103"/>
      <c r="EP72" s="12"/>
      <c r="EQ72" s="12"/>
      <c r="ER72" s="103"/>
      <c r="ES72" s="12"/>
      <c r="ET72" s="12"/>
      <c r="EU72" s="103"/>
      <c r="EV72" s="12"/>
      <c r="EW72" s="12"/>
      <c r="EX72" s="13"/>
    </row>
    <row r="73" spans="1:154" ht="3.95" customHeight="1">
      <c r="A73" s="707"/>
      <c r="B73" s="649" t="s">
        <v>240</v>
      </c>
      <c r="C73" s="586"/>
      <c r="D73" s="586"/>
      <c r="E73" s="586"/>
      <c r="F73" s="586"/>
      <c r="G73" s="586"/>
      <c r="H73" s="586"/>
      <c r="I73" s="586"/>
      <c r="J73" s="586"/>
      <c r="K73" s="586"/>
      <c r="L73" s="586"/>
      <c r="M73" s="586"/>
      <c r="N73" s="586"/>
      <c r="O73" s="586"/>
      <c r="P73" s="586"/>
      <c r="Q73" s="586"/>
      <c r="R73" s="586"/>
      <c r="S73" s="586"/>
      <c r="T73" s="586"/>
      <c r="U73" s="586"/>
      <c r="V73" s="650"/>
      <c r="W73" s="709" t="s">
        <v>73</v>
      </c>
      <c r="X73" s="710"/>
      <c r="Y73" s="710"/>
      <c r="Z73" s="710"/>
      <c r="AA73" s="667" t="s">
        <v>0</v>
      </c>
      <c r="AB73" s="667"/>
      <c r="AC73" s="667"/>
      <c r="AD73" s="667"/>
      <c r="AE73" s="667"/>
      <c r="AF73" s="667"/>
      <c r="AG73" s="667"/>
      <c r="AH73" s="667"/>
      <c r="AI73" s="14"/>
      <c r="AJ73" s="1"/>
      <c r="AK73" s="1"/>
      <c r="BX73" s="10"/>
      <c r="BY73" s="36"/>
      <c r="DL73" s="48"/>
      <c r="DM73" s="746" t="s">
        <v>65</v>
      </c>
      <c r="DN73" s="747" t="s">
        <v>82</v>
      </c>
      <c r="DO73" s="747"/>
      <c r="DP73" s="747"/>
      <c r="DQ73" s="747"/>
      <c r="DR73" s="747"/>
      <c r="DS73" s="649" t="s">
        <v>83</v>
      </c>
      <c r="DT73" s="586"/>
      <c r="DU73" s="586"/>
      <c r="DV73" s="586"/>
      <c r="DW73" s="586"/>
      <c r="DX73" s="586"/>
      <c r="DY73" s="586"/>
      <c r="DZ73" s="586"/>
      <c r="EA73" s="586"/>
      <c r="EB73" s="586"/>
      <c r="EC73" s="586"/>
      <c r="ED73" s="586"/>
      <c r="EE73" s="586"/>
      <c r="EF73" s="586"/>
      <c r="EG73" s="586"/>
      <c r="EH73" s="586"/>
      <c r="EI73" s="650"/>
      <c r="EJ73" s="227"/>
      <c r="EK73" s="228"/>
      <c r="EL73" s="228"/>
      <c r="EM73" s="229"/>
      <c r="EN73" s="25"/>
      <c r="EO73" s="104"/>
      <c r="EP73" s="6"/>
      <c r="EQ73" s="6"/>
      <c r="ER73" s="104"/>
      <c r="ES73" s="6"/>
      <c r="ET73" s="6"/>
      <c r="EU73" s="104"/>
      <c r="EV73" s="6"/>
      <c r="EW73" s="6"/>
      <c r="EX73" s="7"/>
    </row>
    <row r="74" spans="1:154" ht="20.100000000000001" customHeight="1">
      <c r="A74" s="707"/>
      <c r="B74" s="588"/>
      <c r="C74" s="589"/>
      <c r="D74" s="589"/>
      <c r="E74" s="589"/>
      <c r="F74" s="589"/>
      <c r="G74" s="589"/>
      <c r="H74" s="589"/>
      <c r="I74" s="589"/>
      <c r="J74" s="589"/>
      <c r="K74" s="589"/>
      <c r="L74" s="589"/>
      <c r="M74" s="589"/>
      <c r="N74" s="589"/>
      <c r="O74" s="589"/>
      <c r="P74" s="589"/>
      <c r="Q74" s="589"/>
      <c r="R74" s="589"/>
      <c r="S74" s="589"/>
      <c r="T74" s="589"/>
      <c r="U74" s="589"/>
      <c r="V74" s="651"/>
      <c r="W74" s="710"/>
      <c r="X74" s="710"/>
      <c r="Y74" s="710"/>
      <c r="Z74" s="710"/>
      <c r="AA74" s="667"/>
      <c r="AB74" s="667"/>
      <c r="AC74" s="667"/>
      <c r="AD74" s="667"/>
      <c r="AE74" s="667"/>
      <c r="AF74" s="667"/>
      <c r="AG74" s="667"/>
      <c r="AH74" s="667"/>
      <c r="AI74" s="14"/>
      <c r="AJ74" s="1"/>
      <c r="AK74" s="1"/>
      <c r="BX74" s="10"/>
      <c r="DJ74" s="30" t="s">
        <v>747</v>
      </c>
      <c r="DL74" s="48"/>
      <c r="DM74" s="746"/>
      <c r="DN74" s="747"/>
      <c r="DO74" s="747"/>
      <c r="DP74" s="747"/>
      <c r="DQ74" s="747"/>
      <c r="DR74" s="747"/>
      <c r="DS74" s="588"/>
      <c r="DT74" s="589"/>
      <c r="DU74" s="589"/>
      <c r="DV74" s="589"/>
      <c r="DW74" s="589"/>
      <c r="DX74" s="589"/>
      <c r="DY74" s="589"/>
      <c r="DZ74" s="589"/>
      <c r="EA74" s="589"/>
      <c r="EB74" s="589"/>
      <c r="EC74" s="589"/>
      <c r="ED74" s="589"/>
      <c r="EE74" s="589"/>
      <c r="EF74" s="589"/>
      <c r="EG74" s="589"/>
      <c r="EH74" s="589"/>
      <c r="EI74" s="651"/>
      <c r="EJ74" s="230"/>
      <c r="EK74" s="179"/>
      <c r="EL74" s="231" t="s">
        <v>70</v>
      </c>
      <c r="EM74" s="232"/>
      <c r="EN74" s="26"/>
      <c r="EO74" s="109"/>
      <c r="EP74" s="4" t="s">
        <v>47</v>
      </c>
      <c r="EQ74" s="4"/>
      <c r="ER74" s="107"/>
      <c r="ES74" s="4" t="s">
        <v>48</v>
      </c>
      <c r="ET74" s="10"/>
      <c r="EU74" s="107"/>
      <c r="EV74" s="4" t="s">
        <v>49</v>
      </c>
      <c r="EW74" s="10"/>
      <c r="EX74" s="11"/>
    </row>
    <row r="75" spans="1:154" ht="3.95" customHeight="1">
      <c r="A75" s="707"/>
      <c r="B75" s="588"/>
      <c r="C75" s="589"/>
      <c r="D75" s="589"/>
      <c r="E75" s="589"/>
      <c r="F75" s="589"/>
      <c r="G75" s="589"/>
      <c r="H75" s="589"/>
      <c r="I75" s="589"/>
      <c r="J75" s="589"/>
      <c r="K75" s="589"/>
      <c r="L75" s="589"/>
      <c r="M75" s="589"/>
      <c r="N75" s="589"/>
      <c r="O75" s="589"/>
      <c r="P75" s="589"/>
      <c r="Q75" s="589"/>
      <c r="R75" s="589"/>
      <c r="S75" s="589"/>
      <c r="T75" s="589"/>
      <c r="U75" s="589"/>
      <c r="V75" s="651"/>
      <c r="W75" s="710"/>
      <c r="X75" s="710"/>
      <c r="Y75" s="710"/>
      <c r="Z75" s="710"/>
      <c r="AA75" s="667"/>
      <c r="AB75" s="667"/>
      <c r="AC75" s="667"/>
      <c r="AD75" s="667"/>
      <c r="AE75" s="667"/>
      <c r="AF75" s="667"/>
      <c r="AG75" s="667"/>
      <c r="AH75" s="667"/>
      <c r="AI75" s="14"/>
      <c r="AJ75" s="1"/>
      <c r="AK75" s="1"/>
      <c r="BX75" s="10"/>
      <c r="DL75" s="48"/>
      <c r="DM75" s="746"/>
      <c r="DN75" s="747"/>
      <c r="DO75" s="747"/>
      <c r="DP75" s="747"/>
      <c r="DQ75" s="747"/>
      <c r="DR75" s="747"/>
      <c r="DS75" s="590"/>
      <c r="DT75" s="591"/>
      <c r="DU75" s="591"/>
      <c r="DV75" s="591"/>
      <c r="DW75" s="591"/>
      <c r="DX75" s="591"/>
      <c r="DY75" s="591"/>
      <c r="DZ75" s="591"/>
      <c r="EA75" s="591"/>
      <c r="EB75" s="591"/>
      <c r="EC75" s="591"/>
      <c r="ED75" s="591"/>
      <c r="EE75" s="591"/>
      <c r="EF75" s="591"/>
      <c r="EG75" s="591"/>
      <c r="EH75" s="591"/>
      <c r="EI75" s="720"/>
      <c r="EJ75" s="233"/>
      <c r="EK75" s="234"/>
      <c r="EL75" s="234"/>
      <c r="EM75" s="235"/>
      <c r="EN75" s="27"/>
      <c r="EO75" s="103"/>
      <c r="EP75" s="12"/>
      <c r="EQ75" s="12"/>
      <c r="ER75" s="103"/>
      <c r="ES75" s="12"/>
      <c r="ET75" s="12"/>
      <c r="EU75" s="103"/>
      <c r="EV75" s="12"/>
      <c r="EW75" s="12"/>
      <c r="EX75" s="13"/>
    </row>
    <row r="76" spans="1:154" ht="3.95" customHeight="1">
      <c r="A76" s="707"/>
      <c r="B76" s="588"/>
      <c r="C76" s="589"/>
      <c r="D76" s="589"/>
      <c r="E76" s="589"/>
      <c r="F76" s="589"/>
      <c r="G76" s="589"/>
      <c r="H76" s="589"/>
      <c r="I76" s="589"/>
      <c r="J76" s="589"/>
      <c r="K76" s="589"/>
      <c r="L76" s="589"/>
      <c r="M76" s="589"/>
      <c r="N76" s="589"/>
      <c r="O76" s="589"/>
      <c r="P76" s="589"/>
      <c r="Q76" s="589"/>
      <c r="R76" s="589"/>
      <c r="S76" s="589"/>
      <c r="T76" s="589"/>
      <c r="U76" s="589"/>
      <c r="V76" s="651"/>
      <c r="W76" s="709" t="s">
        <v>75</v>
      </c>
      <c r="X76" s="709"/>
      <c r="Y76" s="709"/>
      <c r="Z76" s="709"/>
      <c r="AA76" s="666"/>
      <c r="AB76" s="666"/>
      <c r="AC76" s="666"/>
      <c r="AD76" s="666"/>
      <c r="AE76" s="666"/>
      <c r="AF76" s="666"/>
      <c r="AG76" s="666"/>
      <c r="AH76" s="666"/>
      <c r="AI76" s="36"/>
      <c r="AJ76" s="32"/>
      <c r="AK76" s="32"/>
      <c r="BX76" s="35"/>
      <c r="BZ76" s="36"/>
      <c r="DL76" s="48"/>
      <c r="DM76" s="746" t="s">
        <v>67</v>
      </c>
      <c r="DN76" s="747" t="s">
        <v>84</v>
      </c>
      <c r="DO76" s="747"/>
      <c r="DP76" s="747"/>
      <c r="DQ76" s="747"/>
      <c r="DR76" s="747"/>
      <c r="DS76" s="649" t="s">
        <v>85</v>
      </c>
      <c r="DT76" s="671"/>
      <c r="DU76" s="671"/>
      <c r="DV76" s="671"/>
      <c r="DW76" s="671"/>
      <c r="DX76" s="671"/>
      <c r="DY76" s="671"/>
      <c r="DZ76" s="671"/>
      <c r="EA76" s="671"/>
      <c r="EB76" s="671"/>
      <c r="EC76" s="671"/>
      <c r="ED76" s="671"/>
      <c r="EE76" s="671"/>
      <c r="EF76" s="671"/>
      <c r="EG76" s="671"/>
      <c r="EH76" s="671"/>
      <c r="EI76" s="671"/>
      <c r="EJ76" s="671"/>
      <c r="EK76" s="586"/>
      <c r="EL76" s="586"/>
      <c r="EM76" s="650"/>
      <c r="EN76" s="25"/>
      <c r="EO76" s="104"/>
      <c r="EP76" s="6"/>
      <c r="EQ76" s="6"/>
      <c r="ER76" s="104"/>
      <c r="ES76" s="6"/>
      <c r="ET76" s="6"/>
      <c r="EU76" s="104"/>
      <c r="EV76" s="6"/>
      <c r="EW76" s="6"/>
      <c r="EX76" s="7"/>
    </row>
    <row r="77" spans="1:154" ht="20.100000000000001" customHeight="1">
      <c r="A77" s="707"/>
      <c r="B77" s="588"/>
      <c r="C77" s="589"/>
      <c r="D77" s="589"/>
      <c r="E77" s="589"/>
      <c r="F77" s="589"/>
      <c r="G77" s="589"/>
      <c r="H77" s="589"/>
      <c r="I77" s="589"/>
      <c r="J77" s="589"/>
      <c r="K77" s="589"/>
      <c r="L77" s="589"/>
      <c r="M77" s="589"/>
      <c r="N77" s="589"/>
      <c r="O77" s="589"/>
      <c r="P77" s="589"/>
      <c r="Q77" s="589"/>
      <c r="R77" s="589"/>
      <c r="S77" s="589"/>
      <c r="T77" s="589"/>
      <c r="U77" s="589"/>
      <c r="V77" s="651"/>
      <c r="W77" s="709"/>
      <c r="X77" s="709"/>
      <c r="Y77" s="709"/>
      <c r="Z77" s="709"/>
      <c r="AA77" s="666"/>
      <c r="AB77" s="666"/>
      <c r="AC77" s="666"/>
      <c r="AD77" s="666"/>
      <c r="AE77" s="666"/>
      <c r="AF77" s="666"/>
      <c r="AG77" s="666"/>
      <c r="AH77" s="666"/>
      <c r="AI77" s="36"/>
      <c r="AJ77" s="32"/>
      <c r="AK77" s="32"/>
      <c r="BX77" s="35"/>
      <c r="DL77" s="48"/>
      <c r="DM77" s="746"/>
      <c r="DN77" s="747"/>
      <c r="DO77" s="747"/>
      <c r="DP77" s="747"/>
      <c r="DQ77" s="747"/>
      <c r="DR77" s="747"/>
      <c r="DS77" s="673"/>
      <c r="DT77" s="674"/>
      <c r="DU77" s="674"/>
      <c r="DV77" s="674"/>
      <c r="DW77" s="674"/>
      <c r="DX77" s="674"/>
      <c r="DY77" s="674"/>
      <c r="DZ77" s="674"/>
      <c r="EA77" s="674"/>
      <c r="EB77" s="674"/>
      <c r="EC77" s="674"/>
      <c r="ED77" s="674"/>
      <c r="EE77" s="674"/>
      <c r="EF77" s="674"/>
      <c r="EG77" s="674"/>
      <c r="EH77" s="674"/>
      <c r="EI77" s="674"/>
      <c r="EJ77" s="674"/>
      <c r="EK77" s="589"/>
      <c r="EL77" s="589"/>
      <c r="EM77" s="651"/>
      <c r="EN77" s="26"/>
      <c r="EO77" s="109"/>
      <c r="EP77" s="4" t="s">
        <v>47</v>
      </c>
      <c r="EQ77" s="4"/>
      <c r="ER77" s="107"/>
      <c r="ES77" s="4" t="s">
        <v>48</v>
      </c>
      <c r="ET77" s="10"/>
      <c r="EU77" s="107"/>
      <c r="EV77" s="4" t="s">
        <v>49</v>
      </c>
      <c r="EW77" s="10"/>
      <c r="EX77" s="11"/>
    </row>
    <row r="78" spans="1:154" ht="3.95" customHeight="1">
      <c r="A78" s="707"/>
      <c r="B78" s="588"/>
      <c r="C78" s="589"/>
      <c r="D78" s="589"/>
      <c r="E78" s="589"/>
      <c r="F78" s="589"/>
      <c r="G78" s="589"/>
      <c r="H78" s="589"/>
      <c r="I78" s="589"/>
      <c r="J78" s="589"/>
      <c r="K78" s="589"/>
      <c r="L78" s="589"/>
      <c r="M78" s="589"/>
      <c r="N78" s="589"/>
      <c r="O78" s="589"/>
      <c r="P78" s="589"/>
      <c r="Q78" s="589"/>
      <c r="R78" s="589"/>
      <c r="S78" s="589"/>
      <c r="T78" s="589"/>
      <c r="U78" s="589"/>
      <c r="V78" s="651"/>
      <c r="W78" s="709"/>
      <c r="X78" s="709"/>
      <c r="Y78" s="709"/>
      <c r="Z78" s="709"/>
      <c r="AA78" s="666"/>
      <c r="AB78" s="666"/>
      <c r="AC78" s="666"/>
      <c r="AD78" s="666"/>
      <c r="AE78" s="666"/>
      <c r="AF78" s="666"/>
      <c r="AG78" s="666"/>
      <c r="AH78" s="666"/>
      <c r="AI78" s="36"/>
      <c r="AJ78" s="32"/>
      <c r="AK78" s="32"/>
      <c r="BX78" s="35"/>
      <c r="DL78" s="48"/>
      <c r="DM78" s="746"/>
      <c r="DN78" s="747"/>
      <c r="DO78" s="747"/>
      <c r="DP78" s="747"/>
      <c r="DQ78" s="747"/>
      <c r="DR78" s="747"/>
      <c r="DS78" s="676"/>
      <c r="DT78" s="677"/>
      <c r="DU78" s="677"/>
      <c r="DV78" s="677"/>
      <c r="DW78" s="677"/>
      <c r="DX78" s="677"/>
      <c r="DY78" s="677"/>
      <c r="DZ78" s="677"/>
      <c r="EA78" s="677"/>
      <c r="EB78" s="677"/>
      <c r="EC78" s="677"/>
      <c r="ED78" s="677"/>
      <c r="EE78" s="677"/>
      <c r="EF78" s="677"/>
      <c r="EG78" s="677"/>
      <c r="EH78" s="677"/>
      <c r="EI78" s="677"/>
      <c r="EJ78" s="677"/>
      <c r="EK78" s="591"/>
      <c r="EL78" s="591"/>
      <c r="EM78" s="720"/>
      <c r="EN78" s="27"/>
      <c r="EO78" s="103"/>
      <c r="EP78" s="12"/>
      <c r="EQ78" s="12"/>
      <c r="ER78" s="103"/>
      <c r="ES78" s="12"/>
      <c r="ET78" s="12"/>
      <c r="EU78" s="103"/>
      <c r="EV78" s="12"/>
      <c r="EW78" s="12"/>
      <c r="EX78" s="13"/>
    </row>
    <row r="79" spans="1:154" ht="3.95" customHeight="1">
      <c r="A79" s="707"/>
      <c r="B79" s="588"/>
      <c r="C79" s="589"/>
      <c r="D79" s="589"/>
      <c r="E79" s="589"/>
      <c r="F79" s="589"/>
      <c r="G79" s="589"/>
      <c r="H79" s="589"/>
      <c r="I79" s="589"/>
      <c r="J79" s="589"/>
      <c r="K79" s="589"/>
      <c r="L79" s="589"/>
      <c r="M79" s="589"/>
      <c r="N79" s="589"/>
      <c r="O79" s="589"/>
      <c r="P79" s="589"/>
      <c r="Q79" s="589"/>
      <c r="R79" s="589"/>
      <c r="S79" s="589"/>
      <c r="T79" s="589"/>
      <c r="U79" s="589"/>
      <c r="V79" s="651"/>
      <c r="W79" s="709" t="s">
        <v>77</v>
      </c>
      <c r="X79" s="709"/>
      <c r="Y79" s="709"/>
      <c r="Z79" s="709"/>
      <c r="AA79" s="666"/>
      <c r="AB79" s="666"/>
      <c r="AC79" s="666"/>
      <c r="AD79" s="666"/>
      <c r="AE79" s="666"/>
      <c r="AF79" s="666"/>
      <c r="AG79" s="666"/>
      <c r="AH79" s="666"/>
      <c r="AI79" s="36"/>
      <c r="AJ79" s="14"/>
      <c r="AK79" s="14"/>
      <c r="BX79" s="35"/>
      <c r="DL79" s="48"/>
      <c r="DM79" s="746" t="s">
        <v>68</v>
      </c>
      <c r="DN79" s="747" t="s">
        <v>87</v>
      </c>
      <c r="DO79" s="747"/>
      <c r="DP79" s="747"/>
      <c r="DQ79" s="747"/>
      <c r="DR79" s="747"/>
      <c r="DS79" s="649" t="s">
        <v>88</v>
      </c>
      <c r="DT79" s="671"/>
      <c r="DU79" s="671"/>
      <c r="DV79" s="671"/>
      <c r="DW79" s="671"/>
      <c r="DX79" s="671"/>
      <c r="DY79" s="671"/>
      <c r="DZ79" s="671"/>
      <c r="EA79" s="671"/>
      <c r="EB79" s="671"/>
      <c r="EC79" s="671"/>
      <c r="ED79" s="671"/>
      <c r="EE79" s="671"/>
      <c r="EF79" s="671"/>
      <c r="EG79" s="671"/>
      <c r="EH79" s="671"/>
      <c r="EI79" s="671"/>
      <c r="EJ79" s="671"/>
      <c r="EK79" s="586"/>
      <c r="EL79" s="586"/>
      <c r="EM79" s="650"/>
      <c r="EN79" s="25"/>
      <c r="EO79" s="104"/>
      <c r="EP79" s="6"/>
      <c r="EQ79" s="6"/>
      <c r="ER79" s="104"/>
      <c r="ES79" s="6"/>
      <c r="ET79" s="6"/>
      <c r="EU79" s="104"/>
      <c r="EV79" s="6"/>
      <c r="EW79" s="6"/>
      <c r="EX79" s="7"/>
    </row>
    <row r="80" spans="1:154" ht="20.100000000000001" customHeight="1">
      <c r="A80" s="707"/>
      <c r="B80" s="588"/>
      <c r="C80" s="589"/>
      <c r="D80" s="589"/>
      <c r="E80" s="589"/>
      <c r="F80" s="589"/>
      <c r="G80" s="589"/>
      <c r="H80" s="589"/>
      <c r="I80" s="589"/>
      <c r="J80" s="589"/>
      <c r="K80" s="589"/>
      <c r="L80" s="589"/>
      <c r="M80" s="589"/>
      <c r="N80" s="589"/>
      <c r="O80" s="589"/>
      <c r="P80" s="589"/>
      <c r="Q80" s="589"/>
      <c r="R80" s="589"/>
      <c r="S80" s="589"/>
      <c r="T80" s="589"/>
      <c r="U80" s="589"/>
      <c r="V80" s="651"/>
      <c r="W80" s="709"/>
      <c r="X80" s="709"/>
      <c r="Y80" s="709"/>
      <c r="Z80" s="709"/>
      <c r="AA80" s="666"/>
      <c r="AB80" s="666"/>
      <c r="AC80" s="666"/>
      <c r="AD80" s="666"/>
      <c r="AE80" s="666"/>
      <c r="AF80" s="666"/>
      <c r="AG80" s="666"/>
      <c r="AH80" s="666"/>
      <c r="AI80" s="36"/>
      <c r="AJ80" s="14"/>
      <c r="AK80" s="14"/>
      <c r="BX80" s="35"/>
      <c r="DL80" s="48"/>
      <c r="DM80" s="746"/>
      <c r="DN80" s="747"/>
      <c r="DO80" s="747"/>
      <c r="DP80" s="747"/>
      <c r="DQ80" s="747"/>
      <c r="DR80" s="747"/>
      <c r="DS80" s="673"/>
      <c r="DT80" s="674"/>
      <c r="DU80" s="674"/>
      <c r="DV80" s="674"/>
      <c r="DW80" s="674"/>
      <c r="DX80" s="674"/>
      <c r="DY80" s="674"/>
      <c r="DZ80" s="674"/>
      <c r="EA80" s="674"/>
      <c r="EB80" s="674"/>
      <c r="EC80" s="674"/>
      <c r="ED80" s="674"/>
      <c r="EE80" s="674"/>
      <c r="EF80" s="674"/>
      <c r="EG80" s="674"/>
      <c r="EH80" s="674"/>
      <c r="EI80" s="674"/>
      <c r="EJ80" s="674"/>
      <c r="EK80" s="589"/>
      <c r="EL80" s="589"/>
      <c r="EM80" s="651"/>
      <c r="EN80" s="26"/>
      <c r="EO80" s="109"/>
      <c r="EP80" s="4" t="s">
        <v>47</v>
      </c>
      <c r="EQ80" s="4"/>
      <c r="ER80" s="107"/>
      <c r="ES80" s="4" t="s">
        <v>48</v>
      </c>
      <c r="ET80" s="10"/>
      <c r="EU80" s="107"/>
      <c r="EV80" s="4" t="s">
        <v>49</v>
      </c>
      <c r="EW80" s="10"/>
      <c r="EX80" s="11"/>
    </row>
    <row r="81" spans="1:155" ht="3.95" customHeight="1">
      <c r="A81" s="707"/>
      <c r="B81" s="590"/>
      <c r="C81" s="591"/>
      <c r="D81" s="591"/>
      <c r="E81" s="591"/>
      <c r="F81" s="591"/>
      <c r="G81" s="591"/>
      <c r="H81" s="591"/>
      <c r="I81" s="591"/>
      <c r="J81" s="591"/>
      <c r="K81" s="591"/>
      <c r="L81" s="591"/>
      <c r="M81" s="591"/>
      <c r="N81" s="591"/>
      <c r="O81" s="591"/>
      <c r="P81" s="591"/>
      <c r="Q81" s="591"/>
      <c r="R81" s="591"/>
      <c r="S81" s="591"/>
      <c r="T81" s="591"/>
      <c r="U81" s="591"/>
      <c r="V81" s="720"/>
      <c r="W81" s="709"/>
      <c r="X81" s="709"/>
      <c r="Y81" s="709"/>
      <c r="Z81" s="709"/>
      <c r="AA81" s="666"/>
      <c r="AB81" s="666"/>
      <c r="AC81" s="666"/>
      <c r="AD81" s="666"/>
      <c r="AE81" s="666"/>
      <c r="AF81" s="666"/>
      <c r="AG81" s="666"/>
      <c r="AH81" s="666"/>
      <c r="AI81" s="36"/>
      <c r="AJ81" s="14"/>
      <c r="AK81" s="14"/>
      <c r="BX81" s="35"/>
      <c r="DL81" s="48"/>
      <c r="DM81" s="746"/>
      <c r="DN81" s="747"/>
      <c r="DO81" s="747"/>
      <c r="DP81" s="747"/>
      <c r="DQ81" s="747"/>
      <c r="DR81" s="747"/>
      <c r="DS81" s="676"/>
      <c r="DT81" s="677"/>
      <c r="DU81" s="677"/>
      <c r="DV81" s="677"/>
      <c r="DW81" s="677"/>
      <c r="DX81" s="677"/>
      <c r="DY81" s="677"/>
      <c r="DZ81" s="677"/>
      <c r="EA81" s="677"/>
      <c r="EB81" s="677"/>
      <c r="EC81" s="677"/>
      <c r="ED81" s="677"/>
      <c r="EE81" s="677"/>
      <c r="EF81" s="677"/>
      <c r="EG81" s="677"/>
      <c r="EH81" s="677"/>
      <c r="EI81" s="677"/>
      <c r="EJ81" s="677"/>
      <c r="EK81" s="591"/>
      <c r="EL81" s="591"/>
      <c r="EM81" s="720"/>
      <c r="EN81" s="27"/>
      <c r="EO81" s="103"/>
      <c r="EP81" s="12"/>
      <c r="EQ81" s="12"/>
      <c r="ER81" s="103"/>
      <c r="ES81" s="12"/>
      <c r="ET81" s="12"/>
      <c r="EU81" s="103"/>
      <c r="EV81" s="12"/>
      <c r="EW81" s="12"/>
      <c r="EX81" s="13"/>
    </row>
    <row r="82" spans="1:155" ht="3.95" customHeight="1">
      <c r="A82" s="707"/>
      <c r="B82" s="649" t="s">
        <v>242</v>
      </c>
      <c r="C82" s="586"/>
      <c r="D82" s="586"/>
      <c r="E82" s="586"/>
      <c r="F82" s="586"/>
      <c r="G82" s="586"/>
      <c r="H82" s="586"/>
      <c r="I82" s="586"/>
      <c r="J82" s="586"/>
      <c r="K82" s="586"/>
      <c r="L82" s="586"/>
      <c r="M82" s="586"/>
      <c r="N82" s="586"/>
      <c r="O82" s="586"/>
      <c r="P82" s="586"/>
      <c r="Q82" s="586"/>
      <c r="R82" s="586"/>
      <c r="S82" s="586"/>
      <c r="T82" s="586"/>
      <c r="U82" s="586"/>
      <c r="V82" s="650"/>
      <c r="W82" s="6"/>
      <c r="X82" s="6"/>
      <c r="Y82" s="6"/>
      <c r="Z82" s="6"/>
      <c r="AA82" s="6"/>
      <c r="AB82" s="6"/>
      <c r="AC82" s="6"/>
      <c r="AD82" s="6"/>
      <c r="AE82" s="6"/>
      <c r="AF82" s="6"/>
      <c r="AG82" s="6"/>
      <c r="AH82" s="7"/>
      <c r="AI82" s="10"/>
      <c r="AJ82" s="36"/>
      <c r="AK82" s="36"/>
      <c r="BX82" s="10"/>
      <c r="DL82" s="48"/>
      <c r="DM82" s="785" t="s">
        <v>71</v>
      </c>
      <c r="DN82" s="747" t="s">
        <v>89</v>
      </c>
      <c r="DO82" s="747"/>
      <c r="DP82" s="747"/>
      <c r="DQ82" s="747"/>
      <c r="DR82" s="747"/>
      <c r="DS82" s="649" t="s">
        <v>90</v>
      </c>
      <c r="DT82" s="671"/>
      <c r="DU82" s="671"/>
      <c r="DV82" s="671"/>
      <c r="DW82" s="671"/>
      <c r="DX82" s="671"/>
      <c r="DY82" s="671"/>
      <c r="DZ82" s="671"/>
      <c r="EA82" s="671"/>
      <c r="EB82" s="671"/>
      <c r="EC82" s="671"/>
      <c r="ED82" s="671"/>
      <c r="EE82" s="671"/>
      <c r="EF82" s="671"/>
      <c r="EG82" s="671"/>
      <c r="EH82" s="671"/>
      <c r="EI82" s="671"/>
      <c r="EJ82" s="671"/>
      <c r="EK82" s="586"/>
      <c r="EL82" s="586"/>
      <c r="EM82" s="650"/>
      <c r="EN82" s="25"/>
      <c r="EO82" s="104"/>
      <c r="EP82" s="6"/>
      <c r="EQ82" s="6"/>
      <c r="ER82" s="104"/>
      <c r="ES82" s="6"/>
      <c r="ET82" s="6"/>
      <c r="EU82" s="104"/>
      <c r="EV82" s="6"/>
      <c r="EW82" s="6"/>
      <c r="EX82" s="7"/>
    </row>
    <row r="83" spans="1:155" ht="20.100000000000001" customHeight="1">
      <c r="A83" s="707"/>
      <c r="B83" s="588"/>
      <c r="C83" s="589"/>
      <c r="D83" s="589"/>
      <c r="E83" s="589"/>
      <c r="F83" s="589"/>
      <c r="G83" s="589"/>
      <c r="H83" s="589"/>
      <c r="I83" s="589"/>
      <c r="J83" s="589"/>
      <c r="K83" s="589"/>
      <c r="L83" s="589"/>
      <c r="M83" s="589"/>
      <c r="N83" s="589"/>
      <c r="O83" s="589"/>
      <c r="P83" s="589"/>
      <c r="Q83" s="589"/>
      <c r="R83" s="589"/>
      <c r="S83" s="589"/>
      <c r="T83" s="589"/>
      <c r="U83" s="589"/>
      <c r="V83" s="651"/>
      <c r="W83" s="10"/>
      <c r="X83" s="107"/>
      <c r="Y83" s="4" t="s">
        <v>47</v>
      </c>
      <c r="Z83" s="4"/>
      <c r="AA83" s="107"/>
      <c r="AB83" s="4" t="s">
        <v>48</v>
      </c>
      <c r="AC83" s="4"/>
      <c r="AD83" s="107"/>
      <c r="AE83" s="4" t="s">
        <v>49</v>
      </c>
      <c r="AF83" s="4"/>
      <c r="AG83" s="10"/>
      <c r="AH83" s="11"/>
      <c r="AI83" s="10"/>
      <c r="AJ83" s="36"/>
      <c r="AK83" s="36"/>
      <c r="BX83" s="10"/>
      <c r="DL83" s="48"/>
      <c r="DM83" s="785"/>
      <c r="DN83" s="747"/>
      <c r="DO83" s="747"/>
      <c r="DP83" s="747"/>
      <c r="DQ83" s="747"/>
      <c r="DR83" s="747"/>
      <c r="DS83" s="673"/>
      <c r="DT83" s="674"/>
      <c r="DU83" s="674"/>
      <c r="DV83" s="674"/>
      <c r="DW83" s="674"/>
      <c r="DX83" s="674"/>
      <c r="DY83" s="674"/>
      <c r="DZ83" s="674"/>
      <c r="EA83" s="674"/>
      <c r="EB83" s="674"/>
      <c r="EC83" s="674"/>
      <c r="ED83" s="674"/>
      <c r="EE83" s="674"/>
      <c r="EF83" s="674"/>
      <c r="EG83" s="674"/>
      <c r="EH83" s="674"/>
      <c r="EI83" s="674"/>
      <c r="EJ83" s="674"/>
      <c r="EK83" s="589"/>
      <c r="EL83" s="589"/>
      <c r="EM83" s="651"/>
      <c r="EN83" s="26"/>
      <c r="EO83" s="458"/>
      <c r="EP83" s="4" t="s">
        <v>47</v>
      </c>
      <c r="EQ83" s="4"/>
      <c r="ER83" s="107"/>
      <c r="ES83" s="4" t="s">
        <v>48</v>
      </c>
      <c r="ET83" s="10"/>
      <c r="EU83" s="107"/>
      <c r="EV83" s="4" t="s">
        <v>49</v>
      </c>
      <c r="EW83" s="10"/>
      <c r="EX83" s="11"/>
    </row>
    <row r="84" spans="1:155" ht="3.95" customHeight="1">
      <c r="A84" s="707"/>
      <c r="B84" s="590"/>
      <c r="C84" s="591"/>
      <c r="D84" s="591"/>
      <c r="E84" s="591"/>
      <c r="F84" s="591"/>
      <c r="G84" s="591"/>
      <c r="H84" s="591"/>
      <c r="I84" s="591"/>
      <c r="J84" s="591"/>
      <c r="K84" s="591"/>
      <c r="L84" s="591"/>
      <c r="M84" s="591"/>
      <c r="N84" s="591"/>
      <c r="O84" s="591"/>
      <c r="P84" s="591"/>
      <c r="Q84" s="591"/>
      <c r="R84" s="591"/>
      <c r="S84" s="591"/>
      <c r="T84" s="591"/>
      <c r="U84" s="591"/>
      <c r="V84" s="720"/>
      <c r="W84" s="12"/>
      <c r="X84" s="12"/>
      <c r="Y84" s="12"/>
      <c r="Z84" s="12"/>
      <c r="AA84" s="12"/>
      <c r="AB84" s="12"/>
      <c r="AC84" s="12"/>
      <c r="AD84" s="12"/>
      <c r="AE84" s="12"/>
      <c r="AF84" s="12"/>
      <c r="AG84" s="12"/>
      <c r="AH84" s="13"/>
      <c r="AI84" s="10"/>
      <c r="AJ84" s="36"/>
      <c r="AK84" s="36"/>
      <c r="BX84" s="10"/>
      <c r="DL84" s="48"/>
      <c r="DM84" s="785"/>
      <c r="DN84" s="747"/>
      <c r="DO84" s="747"/>
      <c r="DP84" s="747"/>
      <c r="DQ84" s="747"/>
      <c r="DR84" s="747"/>
      <c r="DS84" s="676"/>
      <c r="DT84" s="677"/>
      <c r="DU84" s="677"/>
      <c r="DV84" s="677"/>
      <c r="DW84" s="677"/>
      <c r="DX84" s="677"/>
      <c r="DY84" s="677"/>
      <c r="DZ84" s="677"/>
      <c r="EA84" s="677"/>
      <c r="EB84" s="677"/>
      <c r="EC84" s="677"/>
      <c r="ED84" s="677"/>
      <c r="EE84" s="677"/>
      <c r="EF84" s="677"/>
      <c r="EG84" s="677"/>
      <c r="EH84" s="677"/>
      <c r="EI84" s="677"/>
      <c r="EJ84" s="677"/>
      <c r="EK84" s="591"/>
      <c r="EL84" s="591"/>
      <c r="EM84" s="720"/>
      <c r="EN84" s="27"/>
      <c r="EO84" s="103"/>
      <c r="EP84" s="12"/>
      <c r="EQ84" s="12"/>
      <c r="ER84" s="103"/>
      <c r="ES84" s="12"/>
      <c r="ET84" s="12"/>
      <c r="EU84" s="103"/>
      <c r="EV84" s="12"/>
      <c r="EW84" s="12"/>
      <c r="EX84" s="13"/>
    </row>
    <row r="85" spans="1:155" ht="3.95" customHeight="1">
      <c r="A85" s="707"/>
      <c r="B85" s="725" t="s">
        <v>250</v>
      </c>
      <c r="C85" s="586"/>
      <c r="D85" s="586"/>
      <c r="E85" s="586"/>
      <c r="F85" s="586"/>
      <c r="G85" s="586"/>
      <c r="H85" s="586"/>
      <c r="I85" s="586"/>
      <c r="J85" s="586"/>
      <c r="K85" s="586"/>
      <c r="L85" s="586"/>
      <c r="M85" s="586"/>
      <c r="N85" s="586"/>
      <c r="O85" s="586"/>
      <c r="P85" s="586"/>
      <c r="Q85" s="586"/>
      <c r="R85" s="586"/>
      <c r="S85" s="586"/>
      <c r="T85" s="586"/>
      <c r="U85" s="586"/>
      <c r="V85" s="650"/>
      <c r="W85" s="711" t="s">
        <v>80</v>
      </c>
      <c r="X85" s="712"/>
      <c r="Y85" s="712"/>
      <c r="Z85" s="713"/>
      <c r="AA85" s="605"/>
      <c r="AB85" s="658"/>
      <c r="AC85" s="658"/>
      <c r="AD85" s="658"/>
      <c r="AE85" s="658"/>
      <c r="AF85" s="658"/>
      <c r="AG85" s="658"/>
      <c r="AH85" s="659"/>
      <c r="AI85" s="15"/>
      <c r="AJ85" s="36"/>
      <c r="AK85" s="36"/>
      <c r="BX85" s="35"/>
      <c r="DL85" s="48"/>
      <c r="DM85" s="543" t="s">
        <v>72</v>
      </c>
      <c r="DN85" s="747" t="s">
        <v>91</v>
      </c>
      <c r="DO85" s="747"/>
      <c r="DP85" s="747"/>
      <c r="DQ85" s="747"/>
      <c r="DR85" s="747"/>
      <c r="DS85" s="649" t="s">
        <v>92</v>
      </c>
      <c r="DT85" s="671"/>
      <c r="DU85" s="671"/>
      <c r="DV85" s="671"/>
      <c r="DW85" s="671"/>
      <c r="DX85" s="671"/>
      <c r="DY85" s="671"/>
      <c r="DZ85" s="671"/>
      <c r="EA85" s="671"/>
      <c r="EB85" s="671"/>
      <c r="EC85" s="671"/>
      <c r="ED85" s="671"/>
      <c r="EE85" s="671"/>
      <c r="EF85" s="671"/>
      <c r="EG85" s="671"/>
      <c r="EH85" s="671"/>
      <c r="EI85" s="671"/>
      <c r="EJ85" s="671"/>
      <c r="EK85" s="586"/>
      <c r="EL85" s="586"/>
      <c r="EM85" s="650"/>
      <c r="EN85" s="25"/>
      <c r="EO85" s="104"/>
      <c r="EP85" s="6"/>
      <c r="EQ85" s="6"/>
      <c r="ER85" s="104"/>
      <c r="ES85" s="6"/>
      <c r="ET85" s="6"/>
      <c r="EU85" s="104"/>
      <c r="EV85" s="6"/>
      <c r="EW85" s="6"/>
      <c r="EX85" s="7"/>
    </row>
    <row r="86" spans="1:155" ht="20.100000000000001" customHeight="1">
      <c r="A86" s="707"/>
      <c r="B86" s="588"/>
      <c r="C86" s="589"/>
      <c r="D86" s="589"/>
      <c r="E86" s="589"/>
      <c r="F86" s="589"/>
      <c r="G86" s="589"/>
      <c r="H86" s="589"/>
      <c r="I86" s="589"/>
      <c r="J86" s="589"/>
      <c r="K86" s="589"/>
      <c r="L86" s="589"/>
      <c r="M86" s="589"/>
      <c r="N86" s="589"/>
      <c r="O86" s="589"/>
      <c r="P86" s="589"/>
      <c r="Q86" s="589"/>
      <c r="R86" s="589"/>
      <c r="S86" s="589"/>
      <c r="T86" s="589"/>
      <c r="U86" s="589"/>
      <c r="V86" s="651"/>
      <c r="W86" s="714"/>
      <c r="X86" s="715"/>
      <c r="Y86" s="715"/>
      <c r="Z86" s="716"/>
      <c r="AA86" s="660"/>
      <c r="AB86" s="661"/>
      <c r="AC86" s="661"/>
      <c r="AD86" s="661"/>
      <c r="AE86" s="661"/>
      <c r="AF86" s="661"/>
      <c r="AG86" s="661"/>
      <c r="AH86" s="662"/>
      <c r="AI86" s="15"/>
      <c r="AJ86" s="36"/>
      <c r="AK86" s="36"/>
      <c r="BX86" s="35"/>
      <c r="DL86" s="48"/>
      <c r="DM86" s="543"/>
      <c r="DN86" s="747"/>
      <c r="DO86" s="747"/>
      <c r="DP86" s="747"/>
      <c r="DQ86" s="747"/>
      <c r="DR86" s="747"/>
      <c r="DS86" s="673"/>
      <c r="DT86" s="674"/>
      <c r="DU86" s="674"/>
      <c r="DV86" s="674"/>
      <c r="DW86" s="674"/>
      <c r="DX86" s="674"/>
      <c r="DY86" s="674"/>
      <c r="DZ86" s="674"/>
      <c r="EA86" s="674"/>
      <c r="EB86" s="674"/>
      <c r="EC86" s="674"/>
      <c r="ED86" s="674"/>
      <c r="EE86" s="674"/>
      <c r="EF86" s="674"/>
      <c r="EG86" s="674"/>
      <c r="EH86" s="674"/>
      <c r="EI86" s="674"/>
      <c r="EJ86" s="674"/>
      <c r="EK86" s="589"/>
      <c r="EL86" s="589"/>
      <c r="EM86" s="651"/>
      <c r="EN86" s="26"/>
      <c r="EO86" s="107"/>
      <c r="EP86" s="4" t="s">
        <v>47</v>
      </c>
      <c r="EQ86" s="4"/>
      <c r="ER86" s="107"/>
      <c r="ES86" s="4" t="s">
        <v>48</v>
      </c>
      <c r="ET86" s="10"/>
      <c r="EU86" s="107"/>
      <c r="EV86" s="4" t="s">
        <v>49</v>
      </c>
      <c r="EW86" s="10"/>
      <c r="EX86" s="11"/>
    </row>
    <row r="87" spans="1:155" ht="3.95" customHeight="1">
      <c r="A87" s="707"/>
      <c r="B87" s="588"/>
      <c r="C87" s="589"/>
      <c r="D87" s="589"/>
      <c r="E87" s="589"/>
      <c r="F87" s="589"/>
      <c r="G87" s="589"/>
      <c r="H87" s="589"/>
      <c r="I87" s="589"/>
      <c r="J87" s="589"/>
      <c r="K87" s="589"/>
      <c r="L87" s="589"/>
      <c r="M87" s="589"/>
      <c r="N87" s="589"/>
      <c r="O87" s="589"/>
      <c r="P87" s="589"/>
      <c r="Q87" s="589"/>
      <c r="R87" s="589"/>
      <c r="S87" s="589"/>
      <c r="T87" s="589"/>
      <c r="U87" s="589"/>
      <c r="V87" s="651"/>
      <c r="W87" s="714"/>
      <c r="X87" s="715"/>
      <c r="Y87" s="715"/>
      <c r="Z87" s="716"/>
      <c r="AA87" s="660"/>
      <c r="AB87" s="661"/>
      <c r="AC87" s="661"/>
      <c r="AD87" s="661"/>
      <c r="AE87" s="661"/>
      <c r="AF87" s="661"/>
      <c r="AG87" s="661"/>
      <c r="AH87" s="662"/>
      <c r="AI87" s="15"/>
      <c r="AJ87" s="36"/>
      <c r="AK87" s="36"/>
      <c r="BX87" s="35"/>
      <c r="DL87" s="48"/>
      <c r="DM87" s="543"/>
      <c r="DN87" s="747"/>
      <c r="DO87" s="747"/>
      <c r="DP87" s="747"/>
      <c r="DQ87" s="747"/>
      <c r="DR87" s="747"/>
      <c r="DS87" s="676"/>
      <c r="DT87" s="677"/>
      <c r="DU87" s="677"/>
      <c r="DV87" s="677"/>
      <c r="DW87" s="677"/>
      <c r="DX87" s="677"/>
      <c r="DY87" s="677"/>
      <c r="DZ87" s="677"/>
      <c r="EA87" s="677"/>
      <c r="EB87" s="677"/>
      <c r="EC87" s="677"/>
      <c r="ED87" s="677"/>
      <c r="EE87" s="677"/>
      <c r="EF87" s="677"/>
      <c r="EG87" s="677"/>
      <c r="EH87" s="677"/>
      <c r="EI87" s="677"/>
      <c r="EJ87" s="677"/>
      <c r="EK87" s="591"/>
      <c r="EL87" s="591"/>
      <c r="EM87" s="720"/>
      <c r="EN87" s="27"/>
      <c r="EO87" s="12"/>
      <c r="EP87" s="12"/>
      <c r="EQ87" s="12"/>
      <c r="ER87" s="12"/>
      <c r="ES87" s="12"/>
      <c r="ET87" s="12"/>
      <c r="EU87" s="12"/>
      <c r="EV87" s="12"/>
      <c r="EW87" s="12"/>
      <c r="EX87" s="13"/>
    </row>
    <row r="88" spans="1:155" ht="3.95" customHeight="1">
      <c r="A88" s="707"/>
      <c r="B88" s="588"/>
      <c r="C88" s="589"/>
      <c r="D88" s="589"/>
      <c r="E88" s="589"/>
      <c r="F88" s="589"/>
      <c r="G88" s="589"/>
      <c r="H88" s="589"/>
      <c r="I88" s="589"/>
      <c r="J88" s="589"/>
      <c r="K88" s="589"/>
      <c r="L88" s="589"/>
      <c r="M88" s="589"/>
      <c r="N88" s="589"/>
      <c r="O88" s="589"/>
      <c r="P88" s="589"/>
      <c r="Q88" s="589"/>
      <c r="R88" s="589"/>
      <c r="S88" s="589"/>
      <c r="T88" s="589"/>
      <c r="U88" s="589"/>
      <c r="V88" s="651"/>
      <c r="W88" s="714"/>
      <c r="X88" s="715"/>
      <c r="Y88" s="715"/>
      <c r="Z88" s="716"/>
      <c r="AA88" s="660"/>
      <c r="AB88" s="661"/>
      <c r="AC88" s="661"/>
      <c r="AD88" s="661"/>
      <c r="AE88" s="661"/>
      <c r="AF88" s="661"/>
      <c r="AG88" s="661"/>
      <c r="AH88" s="662"/>
      <c r="AI88" s="15"/>
      <c r="AJ88" s="10"/>
      <c r="AK88" s="10"/>
      <c r="BX88" s="35"/>
      <c r="DL88" s="48"/>
      <c r="DM88" s="29"/>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0"/>
      <c r="EL88" s="10"/>
      <c r="EM88" s="10"/>
      <c r="EN88" s="10"/>
      <c r="EO88" s="10"/>
      <c r="EP88" s="10"/>
      <c r="EQ88" s="10"/>
      <c r="ER88" s="10"/>
      <c r="ES88" s="10"/>
      <c r="ET88" s="10"/>
      <c r="EU88" s="10"/>
      <c r="EV88" s="10"/>
      <c r="EW88" s="10"/>
      <c r="EX88" s="10"/>
      <c r="EY88" s="10"/>
    </row>
    <row r="89" spans="1:155" ht="20.100000000000001" customHeight="1">
      <c r="A89" s="707"/>
      <c r="B89" s="588"/>
      <c r="C89" s="589"/>
      <c r="D89" s="589"/>
      <c r="E89" s="589"/>
      <c r="F89" s="589"/>
      <c r="G89" s="589"/>
      <c r="H89" s="589"/>
      <c r="I89" s="589"/>
      <c r="J89" s="589"/>
      <c r="K89" s="589"/>
      <c r="L89" s="589"/>
      <c r="M89" s="589"/>
      <c r="N89" s="589"/>
      <c r="O89" s="589"/>
      <c r="P89" s="589"/>
      <c r="Q89" s="589"/>
      <c r="R89" s="589"/>
      <c r="S89" s="589"/>
      <c r="T89" s="589"/>
      <c r="U89" s="589"/>
      <c r="V89" s="651"/>
      <c r="W89" s="714"/>
      <c r="X89" s="715"/>
      <c r="Y89" s="715"/>
      <c r="Z89" s="716"/>
      <c r="AA89" s="660"/>
      <c r="AB89" s="661"/>
      <c r="AC89" s="661"/>
      <c r="AD89" s="661"/>
      <c r="AE89" s="661"/>
      <c r="AF89" s="661"/>
      <c r="AG89" s="661"/>
      <c r="AH89" s="662"/>
      <c r="AI89" s="15"/>
      <c r="AJ89" s="10"/>
      <c r="AK89" s="10"/>
      <c r="BX89" s="35"/>
      <c r="DJ89" s="30"/>
      <c r="DL89" s="457" t="s">
        <v>741</v>
      </c>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0"/>
      <c r="EL89" s="10"/>
      <c r="EM89" s="10"/>
      <c r="EN89" s="10"/>
      <c r="EO89" s="10"/>
      <c r="EP89" s="10"/>
      <c r="EQ89" s="10"/>
      <c r="ER89" s="10"/>
      <c r="ES89" s="10"/>
      <c r="ET89" s="10"/>
      <c r="EU89" s="10"/>
      <c r="EV89" s="10"/>
      <c r="EW89" s="30" t="s">
        <v>742</v>
      </c>
      <c r="EX89" s="10"/>
      <c r="EY89" s="10"/>
    </row>
    <row r="90" spans="1:155" ht="3.95" customHeight="1">
      <c r="A90" s="708"/>
      <c r="B90" s="590"/>
      <c r="C90" s="591"/>
      <c r="D90" s="591"/>
      <c r="E90" s="591"/>
      <c r="F90" s="591"/>
      <c r="G90" s="591"/>
      <c r="H90" s="591"/>
      <c r="I90" s="591"/>
      <c r="J90" s="591"/>
      <c r="K90" s="591"/>
      <c r="L90" s="591"/>
      <c r="M90" s="591"/>
      <c r="N90" s="591"/>
      <c r="O90" s="591"/>
      <c r="P90" s="591"/>
      <c r="Q90" s="591"/>
      <c r="R90" s="591"/>
      <c r="S90" s="591"/>
      <c r="T90" s="591"/>
      <c r="U90" s="591"/>
      <c r="V90" s="720"/>
      <c r="W90" s="717"/>
      <c r="X90" s="718"/>
      <c r="Y90" s="718"/>
      <c r="Z90" s="719"/>
      <c r="AA90" s="663"/>
      <c r="AB90" s="664"/>
      <c r="AC90" s="664"/>
      <c r="AD90" s="664"/>
      <c r="AE90" s="664"/>
      <c r="AF90" s="664"/>
      <c r="AG90" s="664"/>
      <c r="AH90" s="665"/>
      <c r="AI90" s="15"/>
      <c r="AJ90" s="10"/>
      <c r="AK90" s="10"/>
      <c r="BX90" s="35"/>
      <c r="DL90" s="48"/>
    </row>
    <row r="91" spans="1:155" ht="3.95" customHeight="1">
      <c r="AJ91" s="15"/>
      <c r="AK91" s="15"/>
      <c r="DL91" s="48"/>
    </row>
    <row r="92" spans="1:155" ht="20.100000000000001" customHeight="1">
      <c r="AJ92" s="15"/>
      <c r="AK92" s="15"/>
    </row>
    <row r="93" spans="1:155" ht="3.95" customHeight="1">
      <c r="AJ93" s="15"/>
      <c r="AK93" s="15"/>
    </row>
    <row r="94" spans="1:155" ht="3.95" customHeight="1">
      <c r="AJ94" s="15"/>
      <c r="AK94" s="15"/>
    </row>
  </sheetData>
  <mergeCells count="179">
    <mergeCell ref="DS85:EM87"/>
    <mergeCell ref="DS82:EM84"/>
    <mergeCell ref="DN82:DR84"/>
    <mergeCell ref="W2:AA2"/>
    <mergeCell ref="AB2:AE2"/>
    <mergeCell ref="AF2:AG2"/>
    <mergeCell ref="AN13:BK15"/>
    <mergeCell ref="AM13:AM15"/>
    <mergeCell ref="CA7:CA9"/>
    <mergeCell ref="CA10:CA12"/>
    <mergeCell ref="DM76:DM78"/>
    <mergeCell ref="DN76:DR78"/>
    <mergeCell ref="DM79:DM81"/>
    <mergeCell ref="DN79:DR81"/>
    <mergeCell ref="DN85:DR87"/>
    <mergeCell ref="DM85:DM87"/>
    <mergeCell ref="DM82:DM84"/>
    <mergeCell ref="DS79:EM81"/>
    <mergeCell ref="DS76:EM78"/>
    <mergeCell ref="EK40:EN42"/>
    <mergeCell ref="DP19:EC24"/>
    <mergeCell ref="DN61:DR63"/>
    <mergeCell ref="EK34:EN36"/>
    <mergeCell ref="CA13:CA15"/>
    <mergeCell ref="EI2:EM2"/>
    <mergeCell ref="EN2:EQ2"/>
    <mergeCell ref="EG7:ET9"/>
    <mergeCell ref="ED7:EF9"/>
    <mergeCell ref="EG2:EH2"/>
    <mergeCell ref="ER2:ES2"/>
    <mergeCell ref="EQ10:ET12"/>
    <mergeCell ref="DR16:EC18"/>
    <mergeCell ref="DM7:DO9"/>
    <mergeCell ref="DP7:EC9"/>
    <mergeCell ref="DM13:DO15"/>
    <mergeCell ref="DM10:DO12"/>
    <mergeCell ref="EO10:EP12"/>
    <mergeCell ref="DP10:EC12"/>
    <mergeCell ref="ED10:EF12"/>
    <mergeCell ref="ED13:EF15"/>
    <mergeCell ref="DP13:EC15"/>
    <mergeCell ref="DP16:DQ18"/>
    <mergeCell ref="EG10:EN12"/>
    <mergeCell ref="CB13:CU15"/>
    <mergeCell ref="EO34:EV36"/>
    <mergeCell ref="DM70:DM72"/>
    <mergeCell ref="DN70:DR72"/>
    <mergeCell ref="DS64:EI66"/>
    <mergeCell ref="EK46:EN51"/>
    <mergeCell ref="DM54:EX57"/>
    <mergeCell ref="EO46:EV51"/>
    <mergeCell ref="EK37:EN39"/>
    <mergeCell ref="EO37:EV39"/>
    <mergeCell ref="DM16:DO24"/>
    <mergeCell ref="EG22:ET24"/>
    <mergeCell ref="EG13:EN15"/>
    <mergeCell ref="EG19:ET21"/>
    <mergeCell ref="EO13:EP15"/>
    <mergeCell ref="EQ13:ET15"/>
    <mergeCell ref="EG16:ET18"/>
    <mergeCell ref="CY22:DI24"/>
    <mergeCell ref="CB16:CU18"/>
    <mergeCell ref="ED19:EF21"/>
    <mergeCell ref="CB25:CX27"/>
    <mergeCell ref="DM73:DM75"/>
    <mergeCell ref="EO40:EV42"/>
    <mergeCell ref="DN31:EJ33"/>
    <mergeCell ref="DN34:EJ42"/>
    <mergeCell ref="AN37:BH42"/>
    <mergeCell ref="DM31:DM51"/>
    <mergeCell ref="AM37:AM42"/>
    <mergeCell ref="BZ22:BZ33"/>
    <mergeCell ref="AM31:AM36"/>
    <mergeCell ref="DN73:DR75"/>
    <mergeCell ref="DS67:EI69"/>
    <mergeCell ref="DS58:EM60"/>
    <mergeCell ref="DS61:EI63"/>
    <mergeCell ref="DN43:EJ45"/>
    <mergeCell ref="DN46:EJ51"/>
    <mergeCell ref="DN64:DR66"/>
    <mergeCell ref="DM67:DM69"/>
    <mergeCell ref="DN67:DR69"/>
    <mergeCell ref="DS70:EI72"/>
    <mergeCell ref="DS73:EI75"/>
    <mergeCell ref="DM58:DM60"/>
    <mergeCell ref="DN58:DR60"/>
    <mergeCell ref="DM61:DM63"/>
    <mergeCell ref="DM64:DM66"/>
    <mergeCell ref="AA41:AB41"/>
    <mergeCell ref="AE41:AF41"/>
    <mergeCell ref="U34:AH36"/>
    <mergeCell ref="B43:E52"/>
    <mergeCell ref="AN43:BH48"/>
    <mergeCell ref="AM49:AM54"/>
    <mergeCell ref="AN49:BH54"/>
    <mergeCell ref="CA25:CA27"/>
    <mergeCell ref="CA28:CA30"/>
    <mergeCell ref="CA31:CA33"/>
    <mergeCell ref="D28:E30"/>
    <mergeCell ref="R31:T33"/>
    <mergeCell ref="R34:T36"/>
    <mergeCell ref="G41:H41"/>
    <mergeCell ref="K41:L41"/>
    <mergeCell ref="F28:Q30"/>
    <mergeCell ref="J43:M52"/>
    <mergeCell ref="F43:I52"/>
    <mergeCell ref="C41:D41"/>
    <mergeCell ref="A70:A90"/>
    <mergeCell ref="W73:Z75"/>
    <mergeCell ref="W85:Z90"/>
    <mergeCell ref="B70:V72"/>
    <mergeCell ref="B73:V81"/>
    <mergeCell ref="B82:V84"/>
    <mergeCell ref="ED16:EF18"/>
    <mergeCell ref="ED22:EF24"/>
    <mergeCell ref="CA19:CU21"/>
    <mergeCell ref="U19:AH21"/>
    <mergeCell ref="AE22:AH24"/>
    <mergeCell ref="AE25:AH27"/>
    <mergeCell ref="AN25:BH30"/>
    <mergeCell ref="AC25:AD27"/>
    <mergeCell ref="AN16:BK18"/>
    <mergeCell ref="AN19:BK21"/>
    <mergeCell ref="BZ19:BZ21"/>
    <mergeCell ref="B85:V90"/>
    <mergeCell ref="W76:Z78"/>
    <mergeCell ref="W79:Z81"/>
    <mergeCell ref="D31:Q36"/>
    <mergeCell ref="D22:Q24"/>
    <mergeCell ref="BZ4:BZ18"/>
    <mergeCell ref="D19:Q21"/>
    <mergeCell ref="T2:V2"/>
    <mergeCell ref="CA4:CU6"/>
    <mergeCell ref="CB7:CU9"/>
    <mergeCell ref="CB10:CU12"/>
    <mergeCell ref="AM4:AM6"/>
    <mergeCell ref="AM7:AM9"/>
    <mergeCell ref="AM10:AM12"/>
    <mergeCell ref="AA85:AH90"/>
    <mergeCell ref="AA76:AH78"/>
    <mergeCell ref="AA73:AH75"/>
    <mergeCell ref="AA79:AH81"/>
    <mergeCell ref="AM16:AM18"/>
    <mergeCell ref="AN10:BK12"/>
    <mergeCell ref="AN4:BK6"/>
    <mergeCell ref="AN7:BK9"/>
    <mergeCell ref="R19:T21"/>
    <mergeCell ref="AD43:AI52"/>
    <mergeCell ref="CA16:CA18"/>
    <mergeCell ref="CA22:CX24"/>
    <mergeCell ref="CB28:CX30"/>
    <mergeCell ref="CB31:CX33"/>
    <mergeCell ref="AN31:BH36"/>
    <mergeCell ref="AM55:AM60"/>
    <mergeCell ref="AN55:BH60"/>
    <mergeCell ref="AM19:AM21"/>
    <mergeCell ref="AM25:AM30"/>
    <mergeCell ref="D25:Q27"/>
    <mergeCell ref="U28:AH30"/>
    <mergeCell ref="U25:AB27"/>
    <mergeCell ref="AC22:AD24"/>
    <mergeCell ref="A28:C36"/>
    <mergeCell ref="AM43:AM48"/>
    <mergeCell ref="W41:X41"/>
    <mergeCell ref="Z43:AC52"/>
    <mergeCell ref="V43:Y52"/>
    <mergeCell ref="R43:U52"/>
    <mergeCell ref="N43:Q52"/>
    <mergeCell ref="U22:AB24"/>
    <mergeCell ref="O41:P41"/>
    <mergeCell ref="R22:T24"/>
    <mergeCell ref="R25:T27"/>
    <mergeCell ref="A43:A52"/>
    <mergeCell ref="U31:AH33"/>
    <mergeCell ref="R28:T30"/>
    <mergeCell ref="A19:C21"/>
    <mergeCell ref="A22:C24"/>
    <mergeCell ref="A25:C27"/>
    <mergeCell ref="S41:T41"/>
  </mergeCells>
  <phoneticPr fontId="3"/>
  <dataValidations count="1">
    <dataValidation type="list" allowBlank="1" showInputMessage="1" showErrorMessage="1" sqref="B41 F41 J41 N41 R41 V41 Z41 AD41 B56 B59 X71 AA71 AD71 X83 AA83 AD83 BM5 BP5 BS5 BM8 BP8 BS8 BM11 BP11 BS11 BM14 BP14 BS14 BM17 BP17 BS17 BM20 BP20 BS20 BJ26 BM26 BP26 BT26 BJ32 BM32 BP32 BJ38 BM38 BP38 BJ44 BM44 BP44 BT44 BJ50 BM50 BP50 BJ56 BM56 BP56 DF5 CW8 CZ8 DC8 DF8 CW11 CZ11 DC11 DF11 CW14 CZ14 DC14 DF14 CW17 CZ17 DC17 DF17 CW20 CZ20 DC20 DF20 CZ26 DC26 DF26 CZ29 DC29 DF29 CZ32 DC32 DF32 EL32 EO32 ER32 EL44 EO44 ER44 EO59 ER59 EU59 EO62 ER62 EU62 EK62 EO65 ER65 EU65 EK65 EO68 ER68 EU68 EK68 EO71 ER71 EU71 EK71 EO74 ER74 EU74 EK74 EO77 ER77 EU77 EO80 ER80 EU80 EO83 ER83 EU83 EO86 ER86 EU86 BT56">
      <formula1>"1"</formula1>
    </dataValidation>
  </dataValidations>
  <pageMargins left="0.56000000000000005" right="0.4" top="0.56000000000000005" bottom="0.37" header="0.43" footer="0.34"/>
  <pageSetup paperSize="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N73"/>
  <sheetViews>
    <sheetView workbookViewId="0">
      <selection activeCell="AK73" sqref="AK73"/>
    </sheetView>
  </sheetViews>
  <sheetFormatPr defaultRowHeight="13.5"/>
  <cols>
    <col min="1" max="2" width="2.625" customWidth="1"/>
    <col min="3" max="4" width="2.125" customWidth="1"/>
    <col min="5" max="13" width="2.625" customWidth="1"/>
    <col min="14" max="21" width="2.125" customWidth="1"/>
    <col min="22" max="32" width="2.625" customWidth="1"/>
    <col min="33" max="34" width="2.375" customWidth="1"/>
    <col min="35" max="35" width="2.625" customWidth="1"/>
    <col min="36" max="37" width="2.125" customWidth="1"/>
    <col min="38" max="38" width="2.75" customWidth="1"/>
    <col min="39" max="40" width="2.625" customWidth="1"/>
    <col min="41" max="41" width="2.125" customWidth="1"/>
  </cols>
  <sheetData>
    <row r="1" spans="2:37" ht="12" customHeight="1">
      <c r="AK1" s="47"/>
    </row>
    <row r="2" spans="2:37" ht="20.100000000000001" customHeight="1">
      <c r="C2" s="1"/>
      <c r="D2" s="1"/>
      <c r="E2" s="1"/>
      <c r="F2" s="1"/>
      <c r="G2" s="1"/>
      <c r="H2" s="1"/>
      <c r="I2" s="1"/>
      <c r="J2" s="1"/>
      <c r="K2" s="1"/>
      <c r="L2" s="1"/>
      <c r="M2" s="1"/>
      <c r="N2" s="1"/>
      <c r="O2" s="1"/>
      <c r="P2" s="1"/>
      <c r="Q2" s="1"/>
      <c r="R2" s="1"/>
      <c r="S2" s="1"/>
      <c r="T2" s="1"/>
      <c r="U2" s="1"/>
      <c r="V2" s="1"/>
      <c r="W2" s="1"/>
      <c r="X2" s="1"/>
      <c r="Y2" s="1"/>
      <c r="Z2" s="1"/>
      <c r="AA2" s="1"/>
      <c r="AB2" s="1"/>
      <c r="AC2" s="600" t="s">
        <v>46</v>
      </c>
      <c r="AD2" s="601"/>
      <c r="AE2" s="814" t="str">
        <f>IF('②-1Ｇ調達、-2品質ｼｰﾄ'!W2="","",'②-1Ｇ調達、-2品質ｼｰﾄ'!W2)</f>
        <v/>
      </c>
      <c r="AF2" s="815"/>
      <c r="AG2" s="815"/>
      <c r="AH2" s="815"/>
      <c r="AI2" s="816"/>
      <c r="AJ2" s="1"/>
      <c r="AK2" s="1"/>
    </row>
    <row r="3" spans="2:37" ht="13.5" customHeight="1">
      <c r="B3" s="3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2:37" ht="15" customHeight="1">
      <c r="B4" s="3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2:37" ht="15" customHeight="1">
      <c r="B5" s="3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2:37" ht="8.25" customHeight="1">
      <c r="B6" s="3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2:37" ht="20.100000000000001" customHeight="1">
      <c r="B7" s="3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2:37" ht="20.100000000000001" customHeight="1">
      <c r="B8" s="3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row>
    <row r="9" spans="2:37" ht="11.25" customHeight="1">
      <c r="B9" s="3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row>
    <row r="10" spans="2:37" ht="5.0999999999999996" customHeight="1">
      <c r="B10" s="543" t="s">
        <v>50</v>
      </c>
      <c r="C10" s="569"/>
      <c r="D10" s="569"/>
      <c r="E10" s="605" t="str">
        <f>IF('②-1Ｇ調達、-2品質ｼｰﾄ'!D19="","",'②-1Ｇ調達、-2品質ｼｰﾄ'!D19)</f>
        <v xml:space="preserve">　　西暦　    　年　　　 月　　   日 </v>
      </c>
      <c r="F10" s="606"/>
      <c r="G10" s="606"/>
      <c r="H10" s="606"/>
      <c r="I10" s="606"/>
      <c r="J10" s="606"/>
      <c r="K10" s="606"/>
      <c r="L10" s="606"/>
      <c r="M10" s="606"/>
      <c r="N10" s="606"/>
      <c r="O10" s="606"/>
      <c r="P10" s="606"/>
      <c r="Q10" s="606"/>
      <c r="R10" s="607"/>
      <c r="S10" s="709" t="s">
        <v>318</v>
      </c>
      <c r="T10" s="569"/>
      <c r="U10" s="569"/>
      <c r="V10" s="605" t="str">
        <f>IF('②-1Ｇ調達、-2品質ｼｰﾄ'!U19="","",'②-1Ｇ調達、-2品質ｼｰﾄ'!U19)</f>
        <v/>
      </c>
      <c r="W10" s="606"/>
      <c r="X10" s="606"/>
      <c r="Y10" s="606"/>
      <c r="Z10" s="606"/>
      <c r="AA10" s="606"/>
      <c r="AB10" s="606"/>
      <c r="AC10" s="606"/>
      <c r="AD10" s="606"/>
      <c r="AE10" s="606"/>
      <c r="AF10" s="606"/>
      <c r="AG10" s="606"/>
      <c r="AH10" s="606"/>
      <c r="AI10" s="607"/>
      <c r="AJ10" s="1"/>
      <c r="AK10" s="1"/>
    </row>
    <row r="11" spans="2:37" ht="17.45" customHeight="1">
      <c r="B11" s="569"/>
      <c r="C11" s="569"/>
      <c r="D11" s="569"/>
      <c r="E11" s="608"/>
      <c r="F11" s="609"/>
      <c r="G11" s="609"/>
      <c r="H11" s="609"/>
      <c r="I11" s="609"/>
      <c r="J11" s="609"/>
      <c r="K11" s="609"/>
      <c r="L11" s="609"/>
      <c r="M11" s="609"/>
      <c r="N11" s="609"/>
      <c r="O11" s="609"/>
      <c r="P11" s="609"/>
      <c r="Q11" s="609"/>
      <c r="R11" s="610"/>
      <c r="S11" s="569"/>
      <c r="T11" s="569"/>
      <c r="U11" s="569"/>
      <c r="V11" s="608"/>
      <c r="W11" s="609"/>
      <c r="X11" s="609"/>
      <c r="Y11" s="609"/>
      <c r="Z11" s="609"/>
      <c r="AA11" s="609"/>
      <c r="AB11" s="609"/>
      <c r="AC11" s="609"/>
      <c r="AD11" s="609"/>
      <c r="AE11" s="609"/>
      <c r="AF11" s="609"/>
      <c r="AG11" s="609"/>
      <c r="AH11" s="609"/>
      <c r="AI11" s="610"/>
      <c r="AJ11" s="1"/>
      <c r="AK11" s="1"/>
    </row>
    <row r="12" spans="2:37" ht="5.0999999999999996" customHeight="1">
      <c r="B12" s="569"/>
      <c r="C12" s="569"/>
      <c r="D12" s="569"/>
      <c r="E12" s="611"/>
      <c r="F12" s="612"/>
      <c r="G12" s="612"/>
      <c r="H12" s="612"/>
      <c r="I12" s="612"/>
      <c r="J12" s="612"/>
      <c r="K12" s="612"/>
      <c r="L12" s="612"/>
      <c r="M12" s="612"/>
      <c r="N12" s="612"/>
      <c r="O12" s="612"/>
      <c r="P12" s="612"/>
      <c r="Q12" s="612"/>
      <c r="R12" s="613"/>
      <c r="S12" s="569"/>
      <c r="T12" s="569"/>
      <c r="U12" s="569"/>
      <c r="V12" s="611"/>
      <c r="W12" s="612"/>
      <c r="X12" s="612"/>
      <c r="Y12" s="612"/>
      <c r="Z12" s="612"/>
      <c r="AA12" s="612"/>
      <c r="AB12" s="612"/>
      <c r="AC12" s="612"/>
      <c r="AD12" s="612"/>
      <c r="AE12" s="612"/>
      <c r="AF12" s="612"/>
      <c r="AG12" s="612"/>
      <c r="AH12" s="612"/>
      <c r="AI12" s="613"/>
      <c r="AJ12" s="1"/>
      <c r="AK12" s="1"/>
    </row>
    <row r="13" spans="2:37" ht="5.0999999999999996" customHeight="1">
      <c r="B13" s="543" t="s">
        <v>53</v>
      </c>
      <c r="C13" s="543"/>
      <c r="D13" s="543"/>
      <c r="E13" s="605" t="str">
        <f>IF('②-1Ｇ調達、-2品質ｼｰﾄ'!D22="","",'②-1Ｇ調達、-2品質ｼｰﾄ'!D22)</f>
        <v/>
      </c>
      <c r="F13" s="606"/>
      <c r="G13" s="606"/>
      <c r="H13" s="606"/>
      <c r="I13" s="606"/>
      <c r="J13" s="606"/>
      <c r="K13" s="606"/>
      <c r="L13" s="606"/>
      <c r="M13" s="606"/>
      <c r="N13" s="606"/>
      <c r="O13" s="606"/>
      <c r="P13" s="606"/>
      <c r="Q13" s="606"/>
      <c r="R13" s="607"/>
      <c r="S13" s="543" t="s">
        <v>264</v>
      </c>
      <c r="T13" s="543"/>
      <c r="U13" s="543"/>
      <c r="V13" s="605" t="str">
        <f>IF('②-1Ｇ調達、-2品質ｼｰﾄ'!U25="","",'②-1Ｇ調達、-2品質ｼｰﾄ'!U25)</f>
        <v/>
      </c>
      <c r="W13" s="606"/>
      <c r="X13" s="606"/>
      <c r="Y13" s="606"/>
      <c r="Z13" s="606"/>
      <c r="AA13" s="606"/>
      <c r="AB13" s="606"/>
      <c r="AC13" s="607"/>
      <c r="AD13" s="543" t="s">
        <v>55</v>
      </c>
      <c r="AE13" s="543"/>
      <c r="AF13" s="605" t="str">
        <f>IF('②-1Ｇ調達、-2品質ｼｰﾄ'!AE25="","",'②-1Ｇ調達、-2品質ｼｰﾄ'!AE25)</f>
        <v/>
      </c>
      <c r="AG13" s="606"/>
      <c r="AH13" s="606"/>
      <c r="AI13" s="607"/>
      <c r="AJ13" s="1"/>
      <c r="AK13" s="1"/>
    </row>
    <row r="14" spans="2:37" ht="17.45" customHeight="1">
      <c r="B14" s="543"/>
      <c r="C14" s="543"/>
      <c r="D14" s="543"/>
      <c r="E14" s="608"/>
      <c r="F14" s="609"/>
      <c r="G14" s="609"/>
      <c r="H14" s="609"/>
      <c r="I14" s="609"/>
      <c r="J14" s="609"/>
      <c r="K14" s="609"/>
      <c r="L14" s="609"/>
      <c r="M14" s="609"/>
      <c r="N14" s="609"/>
      <c r="O14" s="609"/>
      <c r="P14" s="609"/>
      <c r="Q14" s="609"/>
      <c r="R14" s="610"/>
      <c r="S14" s="543"/>
      <c r="T14" s="543"/>
      <c r="U14" s="543"/>
      <c r="V14" s="608"/>
      <c r="W14" s="609"/>
      <c r="X14" s="609"/>
      <c r="Y14" s="609"/>
      <c r="Z14" s="609"/>
      <c r="AA14" s="609"/>
      <c r="AB14" s="609"/>
      <c r="AC14" s="610"/>
      <c r="AD14" s="543"/>
      <c r="AE14" s="543"/>
      <c r="AF14" s="608"/>
      <c r="AG14" s="609"/>
      <c r="AH14" s="609"/>
      <c r="AI14" s="610"/>
      <c r="AJ14" s="1"/>
      <c r="AK14" s="1"/>
    </row>
    <row r="15" spans="2:37" ht="5.0999999999999996" customHeight="1">
      <c r="B15" s="543"/>
      <c r="C15" s="543"/>
      <c r="D15" s="543"/>
      <c r="E15" s="611"/>
      <c r="F15" s="612"/>
      <c r="G15" s="612"/>
      <c r="H15" s="612"/>
      <c r="I15" s="612"/>
      <c r="J15" s="612"/>
      <c r="K15" s="612"/>
      <c r="L15" s="612"/>
      <c r="M15" s="612"/>
      <c r="N15" s="612"/>
      <c r="O15" s="612"/>
      <c r="P15" s="612"/>
      <c r="Q15" s="612"/>
      <c r="R15" s="613"/>
      <c r="S15" s="543"/>
      <c r="T15" s="543"/>
      <c r="U15" s="543"/>
      <c r="V15" s="611"/>
      <c r="W15" s="612"/>
      <c r="X15" s="612"/>
      <c r="Y15" s="612"/>
      <c r="Z15" s="612"/>
      <c r="AA15" s="612"/>
      <c r="AB15" s="612"/>
      <c r="AC15" s="613"/>
      <c r="AD15" s="543"/>
      <c r="AE15" s="543"/>
      <c r="AF15" s="611"/>
      <c r="AG15" s="612"/>
      <c r="AH15" s="612"/>
      <c r="AI15" s="613"/>
      <c r="AJ15" s="1"/>
      <c r="AK15" s="1"/>
    </row>
    <row r="16" spans="2:37" ht="5.0999999999999996" customHeight="1">
      <c r="B16" s="801" t="s">
        <v>265</v>
      </c>
      <c r="C16" s="802"/>
      <c r="D16" s="803"/>
      <c r="E16" s="734" t="s">
        <v>61</v>
      </c>
      <c r="F16" s="735"/>
      <c r="G16" s="740" t="str">
        <f>IF('②-1Ｇ調達、-2品質ｼｰﾄ'!F28="","",'②-1Ｇ調達、-2品質ｼｰﾄ'!F28)</f>
        <v/>
      </c>
      <c r="H16" s="740"/>
      <c r="I16" s="740"/>
      <c r="J16" s="740"/>
      <c r="K16" s="740"/>
      <c r="L16" s="740"/>
      <c r="M16" s="740"/>
      <c r="N16" s="740"/>
      <c r="O16" s="740"/>
      <c r="P16" s="740"/>
      <c r="Q16" s="740"/>
      <c r="R16" s="741"/>
      <c r="S16" s="543" t="s">
        <v>62</v>
      </c>
      <c r="T16" s="543"/>
      <c r="U16" s="543"/>
      <c r="V16" s="605" t="str">
        <f>IF('②-1Ｇ調達、-2品質ｼｰﾄ'!U28="","",'②-1Ｇ調達、-2品質ｼｰﾄ'!U28)</f>
        <v/>
      </c>
      <c r="W16" s="606"/>
      <c r="X16" s="606"/>
      <c r="Y16" s="606"/>
      <c r="Z16" s="606"/>
      <c r="AA16" s="606"/>
      <c r="AB16" s="606"/>
      <c r="AC16" s="606"/>
      <c r="AD16" s="606"/>
      <c r="AE16" s="606"/>
      <c r="AF16" s="606"/>
      <c r="AG16" s="606"/>
      <c r="AH16" s="606"/>
      <c r="AI16" s="607"/>
      <c r="AJ16" s="1"/>
      <c r="AK16" s="1"/>
    </row>
    <row r="17" spans="2:40" ht="17.45" customHeight="1">
      <c r="B17" s="804"/>
      <c r="C17" s="805"/>
      <c r="D17" s="806"/>
      <c r="E17" s="736"/>
      <c r="F17" s="737"/>
      <c r="G17" s="742"/>
      <c r="H17" s="742"/>
      <c r="I17" s="742"/>
      <c r="J17" s="742"/>
      <c r="K17" s="742"/>
      <c r="L17" s="742"/>
      <c r="M17" s="742"/>
      <c r="N17" s="742"/>
      <c r="O17" s="742"/>
      <c r="P17" s="742"/>
      <c r="Q17" s="742"/>
      <c r="R17" s="743"/>
      <c r="S17" s="543"/>
      <c r="T17" s="543"/>
      <c r="U17" s="543"/>
      <c r="V17" s="608"/>
      <c r="W17" s="609"/>
      <c r="X17" s="609"/>
      <c r="Y17" s="609"/>
      <c r="Z17" s="609"/>
      <c r="AA17" s="609"/>
      <c r="AB17" s="609"/>
      <c r="AC17" s="609"/>
      <c r="AD17" s="609"/>
      <c r="AE17" s="609"/>
      <c r="AF17" s="609"/>
      <c r="AG17" s="609"/>
      <c r="AH17" s="609"/>
      <c r="AI17" s="610"/>
      <c r="AJ17" s="1"/>
      <c r="AK17" s="1"/>
    </row>
    <row r="18" spans="2:40" ht="5.0999999999999996" customHeight="1">
      <c r="B18" s="804"/>
      <c r="C18" s="805"/>
      <c r="D18" s="806"/>
      <c r="E18" s="738"/>
      <c r="F18" s="739"/>
      <c r="G18" s="744"/>
      <c r="H18" s="744"/>
      <c r="I18" s="744"/>
      <c r="J18" s="744"/>
      <c r="K18" s="744"/>
      <c r="L18" s="744"/>
      <c r="M18" s="744"/>
      <c r="N18" s="744"/>
      <c r="O18" s="744"/>
      <c r="P18" s="744"/>
      <c r="Q18" s="744"/>
      <c r="R18" s="745"/>
      <c r="S18" s="543"/>
      <c r="T18" s="543"/>
      <c r="U18" s="543"/>
      <c r="V18" s="611"/>
      <c r="W18" s="612"/>
      <c r="X18" s="612"/>
      <c r="Y18" s="612"/>
      <c r="Z18" s="612"/>
      <c r="AA18" s="612"/>
      <c r="AB18" s="612"/>
      <c r="AC18" s="612"/>
      <c r="AD18" s="612"/>
      <c r="AE18" s="612"/>
      <c r="AF18" s="612"/>
      <c r="AG18" s="612"/>
      <c r="AH18" s="612"/>
      <c r="AI18" s="613"/>
      <c r="AJ18" s="1"/>
      <c r="AK18" s="1"/>
    </row>
    <row r="19" spans="2:40" ht="17.45" customHeight="1">
      <c r="B19" s="804"/>
      <c r="C19" s="805"/>
      <c r="D19" s="806"/>
      <c r="E19" s="559" t="str">
        <f>IF('②-1Ｇ調達、-2品質ｼｰﾄ'!D31="","",'②-1Ｇ調達、-2品質ｼｰﾄ'!D31)</f>
        <v/>
      </c>
      <c r="F19" s="560"/>
      <c r="G19" s="560"/>
      <c r="H19" s="560"/>
      <c r="I19" s="560"/>
      <c r="J19" s="560"/>
      <c r="K19" s="560"/>
      <c r="L19" s="560"/>
      <c r="M19" s="560"/>
      <c r="N19" s="560"/>
      <c r="O19" s="560"/>
      <c r="P19" s="560"/>
      <c r="Q19" s="560"/>
      <c r="R19" s="560"/>
      <c r="S19" s="560"/>
      <c r="T19" s="560"/>
      <c r="U19" s="560"/>
      <c r="V19" s="560"/>
      <c r="W19" s="560"/>
      <c r="X19" s="560"/>
      <c r="Y19" s="560"/>
      <c r="Z19" s="560"/>
      <c r="AA19" s="560"/>
      <c r="AB19" s="560"/>
      <c r="AC19" s="560"/>
      <c r="AD19" s="560"/>
      <c r="AE19" s="560"/>
      <c r="AF19" s="560"/>
      <c r="AG19" s="560"/>
      <c r="AH19" s="560"/>
      <c r="AI19" s="561"/>
      <c r="AJ19" s="1"/>
      <c r="AK19" s="1"/>
    </row>
    <row r="20" spans="2:40" ht="17.45" customHeight="1">
      <c r="B20" s="804"/>
      <c r="C20" s="805"/>
      <c r="D20" s="806"/>
      <c r="E20" s="562"/>
      <c r="F20" s="563"/>
      <c r="G20" s="563"/>
      <c r="H20" s="563"/>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c r="AG20" s="563"/>
      <c r="AH20" s="563"/>
      <c r="AI20" s="564"/>
      <c r="AJ20" s="1"/>
      <c r="AK20" s="1"/>
    </row>
    <row r="21" spans="2:40" ht="5.0999999999999996" customHeight="1">
      <c r="B21" s="807"/>
      <c r="C21" s="808"/>
      <c r="D21" s="809"/>
      <c r="E21" s="565"/>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7"/>
      <c r="AJ21" s="1"/>
      <c r="AK21" s="1"/>
    </row>
    <row r="22" spans="2:40" ht="11.25" customHeight="1">
      <c r="B22" s="3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2:40" ht="8.1" customHeight="1">
      <c r="B23" s="117"/>
      <c r="C23" s="113"/>
      <c r="D23" s="113"/>
      <c r="E23" s="113"/>
      <c r="F23" s="113"/>
      <c r="G23" s="113"/>
      <c r="H23" s="113"/>
      <c r="I23" s="113"/>
      <c r="J23" s="113"/>
      <c r="K23" s="113"/>
      <c r="L23" s="113"/>
      <c r="M23" s="113"/>
      <c r="N23" s="113"/>
      <c r="O23" s="113"/>
      <c r="P23" s="113"/>
      <c r="Q23" s="113"/>
      <c r="R23" s="113"/>
      <c r="S23" s="113"/>
      <c r="T23" s="113"/>
      <c r="U23" s="113"/>
      <c r="V23" s="113"/>
      <c r="W23" s="113"/>
      <c r="X23" s="113"/>
      <c r="Y23" s="118"/>
      <c r="Z23" s="118"/>
      <c r="AA23" s="118"/>
      <c r="AB23" s="118"/>
      <c r="AC23" s="118"/>
      <c r="AD23" s="114"/>
      <c r="AE23" s="789" t="s">
        <v>262</v>
      </c>
      <c r="AF23" s="790"/>
      <c r="AG23" s="790"/>
      <c r="AH23" s="790"/>
      <c r="AI23" s="790"/>
      <c r="AJ23" s="790"/>
      <c r="AK23" s="790"/>
      <c r="AL23" s="791"/>
      <c r="AM23" s="791"/>
      <c r="AN23" s="792"/>
    </row>
    <row r="24" spans="2:40" ht="20.100000000000001" customHeight="1">
      <c r="B24" s="119"/>
      <c r="C24" s="113"/>
      <c r="D24" s="113"/>
      <c r="E24" s="113"/>
      <c r="F24" s="113"/>
      <c r="G24" s="113"/>
      <c r="H24" s="113"/>
      <c r="I24" s="113"/>
      <c r="J24" s="113"/>
      <c r="K24" s="113"/>
      <c r="L24" s="113"/>
      <c r="M24" s="113"/>
      <c r="N24" s="113"/>
      <c r="O24" s="113"/>
      <c r="P24" s="113"/>
      <c r="Q24" s="113"/>
      <c r="R24" s="113"/>
      <c r="S24" s="113"/>
      <c r="T24" s="113"/>
      <c r="U24" s="113"/>
      <c r="V24" s="113"/>
      <c r="W24" s="113"/>
      <c r="X24" s="113"/>
      <c r="Y24" s="118"/>
      <c r="Z24" s="118"/>
      <c r="AA24" s="118"/>
      <c r="AB24" s="118"/>
      <c r="AC24" s="118"/>
      <c r="AD24" s="114"/>
      <c r="AE24" s="793"/>
      <c r="AF24" s="794"/>
      <c r="AG24" s="794"/>
      <c r="AH24" s="794"/>
      <c r="AI24" s="794"/>
      <c r="AJ24" s="794"/>
      <c r="AK24" s="794"/>
      <c r="AL24" s="795"/>
      <c r="AM24" s="795"/>
      <c r="AN24" s="796"/>
    </row>
    <row r="25" spans="2:40" ht="8.1" customHeight="1">
      <c r="B25" s="110"/>
      <c r="C25" s="115"/>
      <c r="D25" s="115"/>
      <c r="E25" s="115"/>
      <c r="F25" s="115"/>
      <c r="G25" s="115"/>
      <c r="H25" s="115"/>
      <c r="I25" s="115"/>
      <c r="J25" s="115"/>
      <c r="K25" s="115"/>
      <c r="L25" s="115"/>
      <c r="M25" s="115"/>
      <c r="N25" s="115"/>
      <c r="O25" s="115"/>
      <c r="P25" s="115"/>
      <c r="Q25" s="115"/>
      <c r="R25" s="115"/>
      <c r="S25" s="115"/>
      <c r="T25" s="115"/>
      <c r="U25" s="115"/>
      <c r="V25" s="115"/>
      <c r="W25" s="115"/>
      <c r="X25" s="115"/>
      <c r="Y25" s="116"/>
      <c r="Z25" s="116"/>
      <c r="AA25" s="116"/>
      <c r="AB25" s="116"/>
      <c r="AC25" s="116"/>
      <c r="AD25" s="116"/>
      <c r="AE25" s="797"/>
      <c r="AF25" s="798"/>
      <c r="AG25" s="798"/>
      <c r="AH25" s="798"/>
      <c r="AI25" s="798"/>
      <c r="AJ25" s="798"/>
      <c r="AK25" s="798"/>
      <c r="AL25" s="799"/>
      <c r="AM25" s="799"/>
      <c r="AN25" s="800"/>
    </row>
    <row r="26" spans="2:40" ht="8.1" customHeight="1">
      <c r="B26" s="810" t="s">
        <v>261</v>
      </c>
      <c r="C26" s="813" t="s">
        <v>255</v>
      </c>
      <c r="D26" s="569"/>
      <c r="E26" s="515" t="s">
        <v>278</v>
      </c>
      <c r="F26" s="516"/>
      <c r="G26" s="516"/>
      <c r="H26" s="516"/>
      <c r="I26" s="516"/>
      <c r="J26" s="516"/>
      <c r="K26" s="516"/>
      <c r="L26" s="516"/>
      <c r="M26" s="516"/>
      <c r="N26" s="516"/>
      <c r="O26" s="516"/>
      <c r="P26" s="516"/>
      <c r="Q26" s="516"/>
      <c r="R26" s="516"/>
      <c r="S26" s="516"/>
      <c r="T26" s="516"/>
      <c r="U26" s="516"/>
      <c r="V26" s="516"/>
      <c r="W26" s="516"/>
      <c r="X26" s="516"/>
      <c r="Y26" s="587"/>
      <c r="Z26" s="587"/>
      <c r="AA26" s="587"/>
      <c r="AB26" s="587"/>
      <c r="AC26" s="587"/>
      <c r="AD26" s="752"/>
      <c r="AE26" s="83"/>
      <c r="AF26" s="60"/>
      <c r="AG26" s="60"/>
      <c r="AH26" s="60"/>
      <c r="AI26" s="60"/>
      <c r="AJ26" s="60"/>
      <c r="AK26" s="60"/>
      <c r="AL26" s="55"/>
      <c r="AM26" s="55"/>
      <c r="AN26" s="56"/>
    </row>
    <row r="27" spans="2:40" ht="19.5" customHeight="1">
      <c r="B27" s="811"/>
      <c r="C27" s="543"/>
      <c r="D27" s="569"/>
      <c r="E27" s="518"/>
      <c r="F27" s="519"/>
      <c r="G27" s="519"/>
      <c r="H27" s="519"/>
      <c r="I27" s="519"/>
      <c r="J27" s="519"/>
      <c r="K27" s="519"/>
      <c r="L27" s="519"/>
      <c r="M27" s="519"/>
      <c r="N27" s="519"/>
      <c r="O27" s="519"/>
      <c r="P27" s="519"/>
      <c r="Q27" s="519"/>
      <c r="R27" s="519"/>
      <c r="S27" s="519"/>
      <c r="T27" s="519"/>
      <c r="U27" s="519"/>
      <c r="V27" s="519"/>
      <c r="W27" s="519"/>
      <c r="X27" s="519"/>
      <c r="Y27" s="505"/>
      <c r="Z27" s="505"/>
      <c r="AA27" s="505"/>
      <c r="AB27" s="505"/>
      <c r="AC27" s="505"/>
      <c r="AD27" s="753"/>
      <c r="AE27" s="82"/>
      <c r="AF27" s="107"/>
      <c r="AG27" s="4" t="s">
        <v>47</v>
      </c>
      <c r="AH27" s="4"/>
      <c r="AI27" s="107"/>
      <c r="AJ27" s="4" t="s">
        <v>48</v>
      </c>
      <c r="AK27" s="32"/>
      <c r="AL27" s="107"/>
      <c r="AM27" s="50" t="s">
        <v>319</v>
      </c>
      <c r="AN27" s="192"/>
    </row>
    <row r="28" spans="2:40" ht="8.1" customHeight="1">
      <c r="B28" s="811"/>
      <c r="C28" s="543"/>
      <c r="D28" s="569"/>
      <c r="E28" s="521"/>
      <c r="F28" s="522"/>
      <c r="G28" s="522"/>
      <c r="H28" s="522"/>
      <c r="I28" s="522"/>
      <c r="J28" s="522"/>
      <c r="K28" s="522"/>
      <c r="L28" s="522"/>
      <c r="M28" s="522"/>
      <c r="N28" s="522"/>
      <c r="O28" s="522"/>
      <c r="P28" s="522"/>
      <c r="Q28" s="522"/>
      <c r="R28" s="522"/>
      <c r="S28" s="522"/>
      <c r="T28" s="522"/>
      <c r="U28" s="522"/>
      <c r="V28" s="522"/>
      <c r="W28" s="522"/>
      <c r="X28" s="522"/>
      <c r="Y28" s="592"/>
      <c r="Z28" s="592"/>
      <c r="AA28" s="592"/>
      <c r="AB28" s="592"/>
      <c r="AC28" s="592"/>
      <c r="AD28" s="754"/>
      <c r="AE28" s="62"/>
      <c r="AF28" s="103"/>
      <c r="AG28" s="12"/>
      <c r="AH28" s="12"/>
      <c r="AI28" s="103"/>
      <c r="AJ28" s="12"/>
      <c r="AK28" s="188"/>
      <c r="AL28" s="191"/>
      <c r="AM28" s="51"/>
      <c r="AN28" s="59"/>
    </row>
    <row r="29" spans="2:40" ht="8.1" customHeight="1">
      <c r="B29" s="811"/>
      <c r="C29" s="813" t="s">
        <v>256</v>
      </c>
      <c r="D29" s="569"/>
      <c r="E29" s="515" t="s">
        <v>279</v>
      </c>
      <c r="F29" s="516"/>
      <c r="G29" s="516"/>
      <c r="H29" s="516"/>
      <c r="I29" s="516"/>
      <c r="J29" s="516"/>
      <c r="K29" s="516"/>
      <c r="L29" s="516"/>
      <c r="M29" s="516"/>
      <c r="N29" s="516"/>
      <c r="O29" s="516"/>
      <c r="P29" s="516"/>
      <c r="Q29" s="516"/>
      <c r="R29" s="516"/>
      <c r="S29" s="516"/>
      <c r="T29" s="516"/>
      <c r="U29" s="516"/>
      <c r="V29" s="516"/>
      <c r="W29" s="516"/>
      <c r="X29" s="516"/>
      <c r="Y29" s="587"/>
      <c r="Z29" s="587"/>
      <c r="AA29" s="587"/>
      <c r="AB29" s="587"/>
      <c r="AC29" s="587"/>
      <c r="AD29" s="752"/>
      <c r="AE29" s="83"/>
      <c r="AF29" s="104"/>
      <c r="AG29" s="6"/>
      <c r="AH29" s="6"/>
      <c r="AI29" s="104"/>
      <c r="AJ29" s="6"/>
      <c r="AK29" s="88"/>
      <c r="AL29" s="190"/>
      <c r="AM29" s="52"/>
      <c r="AN29" s="56"/>
    </row>
    <row r="30" spans="2:40" ht="19.5" customHeight="1">
      <c r="B30" s="811"/>
      <c r="C30" s="543"/>
      <c r="D30" s="569"/>
      <c r="E30" s="518"/>
      <c r="F30" s="519"/>
      <c r="G30" s="519"/>
      <c r="H30" s="519"/>
      <c r="I30" s="519"/>
      <c r="J30" s="519"/>
      <c r="K30" s="519"/>
      <c r="L30" s="519"/>
      <c r="M30" s="519"/>
      <c r="N30" s="519"/>
      <c r="O30" s="519"/>
      <c r="P30" s="519"/>
      <c r="Q30" s="519"/>
      <c r="R30" s="519"/>
      <c r="S30" s="519"/>
      <c r="T30" s="519"/>
      <c r="U30" s="519"/>
      <c r="V30" s="519"/>
      <c r="W30" s="519"/>
      <c r="X30" s="519"/>
      <c r="Y30" s="505"/>
      <c r="Z30" s="505"/>
      <c r="AA30" s="505"/>
      <c r="AB30" s="505"/>
      <c r="AC30" s="505"/>
      <c r="AD30" s="753"/>
      <c r="AE30" s="82"/>
      <c r="AF30" s="107"/>
      <c r="AG30" s="220" t="s">
        <v>47</v>
      </c>
      <c r="AH30" s="220"/>
      <c r="AI30" s="108"/>
      <c r="AJ30" s="220" t="s">
        <v>48</v>
      </c>
      <c r="AK30" s="32"/>
      <c r="AL30" s="108"/>
      <c r="AM30" s="50" t="s">
        <v>319</v>
      </c>
      <c r="AN30" s="192"/>
    </row>
    <row r="31" spans="2:40" ht="8.1" customHeight="1">
      <c r="B31" s="811"/>
      <c r="C31" s="543"/>
      <c r="D31" s="569"/>
      <c r="E31" s="521"/>
      <c r="F31" s="522"/>
      <c r="G31" s="522"/>
      <c r="H31" s="522"/>
      <c r="I31" s="522"/>
      <c r="J31" s="522"/>
      <c r="K31" s="522"/>
      <c r="L31" s="522"/>
      <c r="M31" s="522"/>
      <c r="N31" s="522"/>
      <c r="O31" s="522"/>
      <c r="P31" s="522"/>
      <c r="Q31" s="522"/>
      <c r="R31" s="522"/>
      <c r="S31" s="522"/>
      <c r="T31" s="522"/>
      <c r="U31" s="522"/>
      <c r="V31" s="522"/>
      <c r="W31" s="522"/>
      <c r="X31" s="522"/>
      <c r="Y31" s="592"/>
      <c r="Z31" s="592"/>
      <c r="AA31" s="592"/>
      <c r="AB31" s="592"/>
      <c r="AC31" s="592"/>
      <c r="AD31" s="754"/>
      <c r="AE31" s="62"/>
      <c r="AF31" s="103"/>
      <c r="AG31" s="12"/>
      <c r="AH31" s="12"/>
      <c r="AI31" s="103"/>
      <c r="AJ31" s="12"/>
      <c r="AK31" s="188"/>
      <c r="AL31" s="191"/>
      <c r="AM31" s="51"/>
      <c r="AN31" s="59"/>
    </row>
    <row r="32" spans="2:40" ht="8.1" customHeight="1">
      <c r="B32" s="811"/>
      <c r="C32" s="813" t="s">
        <v>257</v>
      </c>
      <c r="D32" s="569"/>
      <c r="E32" s="515" t="s">
        <v>280</v>
      </c>
      <c r="F32" s="516"/>
      <c r="G32" s="516"/>
      <c r="H32" s="516"/>
      <c r="I32" s="516"/>
      <c r="J32" s="516"/>
      <c r="K32" s="516"/>
      <c r="L32" s="516"/>
      <c r="M32" s="516"/>
      <c r="N32" s="516"/>
      <c r="O32" s="516"/>
      <c r="P32" s="516"/>
      <c r="Q32" s="516"/>
      <c r="R32" s="516"/>
      <c r="S32" s="516"/>
      <c r="T32" s="516"/>
      <c r="U32" s="516"/>
      <c r="V32" s="516"/>
      <c r="W32" s="516"/>
      <c r="X32" s="516"/>
      <c r="Y32" s="587"/>
      <c r="Z32" s="587"/>
      <c r="AA32" s="587"/>
      <c r="AB32" s="587"/>
      <c r="AC32" s="587"/>
      <c r="AD32" s="752"/>
      <c r="AE32" s="83"/>
      <c r="AF32" s="104"/>
      <c r="AG32" s="6"/>
      <c r="AH32" s="6"/>
      <c r="AI32" s="104"/>
      <c r="AJ32" s="6"/>
      <c r="AK32" s="88"/>
      <c r="AL32" s="190"/>
      <c r="AM32" s="52"/>
      <c r="AN32" s="56"/>
    </row>
    <row r="33" spans="2:40" ht="19.5" customHeight="1">
      <c r="B33" s="811"/>
      <c r="C33" s="543"/>
      <c r="D33" s="569"/>
      <c r="E33" s="518"/>
      <c r="F33" s="519"/>
      <c r="G33" s="519"/>
      <c r="H33" s="519"/>
      <c r="I33" s="519"/>
      <c r="J33" s="519"/>
      <c r="K33" s="519"/>
      <c r="L33" s="519"/>
      <c r="M33" s="519"/>
      <c r="N33" s="519"/>
      <c r="O33" s="519"/>
      <c r="P33" s="519"/>
      <c r="Q33" s="519"/>
      <c r="R33" s="519"/>
      <c r="S33" s="519"/>
      <c r="T33" s="519"/>
      <c r="U33" s="519"/>
      <c r="V33" s="519"/>
      <c r="W33" s="519"/>
      <c r="X33" s="519"/>
      <c r="Y33" s="505"/>
      <c r="Z33" s="505"/>
      <c r="AA33" s="505"/>
      <c r="AB33" s="505"/>
      <c r="AC33" s="505"/>
      <c r="AD33" s="753"/>
      <c r="AE33" s="82"/>
      <c r="AF33" s="107"/>
      <c r="AG33" s="220" t="s">
        <v>47</v>
      </c>
      <c r="AH33" s="220"/>
      <c r="AI33" s="108"/>
      <c r="AJ33" s="220" t="s">
        <v>48</v>
      </c>
      <c r="AK33" s="32"/>
      <c r="AL33" s="108"/>
      <c r="AM33" s="50" t="s">
        <v>319</v>
      </c>
      <c r="AN33" s="192"/>
    </row>
    <row r="34" spans="2:40" ht="8.1" customHeight="1">
      <c r="B34" s="811"/>
      <c r="C34" s="543"/>
      <c r="D34" s="569"/>
      <c r="E34" s="521"/>
      <c r="F34" s="522"/>
      <c r="G34" s="522"/>
      <c r="H34" s="522"/>
      <c r="I34" s="522"/>
      <c r="J34" s="522"/>
      <c r="K34" s="522"/>
      <c r="L34" s="522"/>
      <c r="M34" s="522"/>
      <c r="N34" s="522"/>
      <c r="O34" s="522"/>
      <c r="P34" s="522"/>
      <c r="Q34" s="522"/>
      <c r="R34" s="522"/>
      <c r="S34" s="522"/>
      <c r="T34" s="522"/>
      <c r="U34" s="522"/>
      <c r="V34" s="522"/>
      <c r="W34" s="522"/>
      <c r="X34" s="522"/>
      <c r="Y34" s="592"/>
      <c r="Z34" s="592"/>
      <c r="AA34" s="592"/>
      <c r="AB34" s="592"/>
      <c r="AC34" s="592"/>
      <c r="AD34" s="754"/>
      <c r="AE34" s="62"/>
      <c r="AF34" s="103"/>
      <c r="AG34" s="12"/>
      <c r="AH34" s="12"/>
      <c r="AI34" s="103"/>
      <c r="AJ34" s="12"/>
      <c r="AK34" s="188"/>
      <c r="AL34" s="191"/>
      <c r="AM34" s="51"/>
      <c r="AN34" s="59"/>
    </row>
    <row r="35" spans="2:40" ht="8.1" customHeight="1">
      <c r="B35" s="811"/>
      <c r="C35" s="813" t="s">
        <v>258</v>
      </c>
      <c r="D35" s="569"/>
      <c r="E35" s="524" t="s">
        <v>281</v>
      </c>
      <c r="F35" s="525"/>
      <c r="G35" s="525"/>
      <c r="H35" s="525"/>
      <c r="I35" s="525"/>
      <c r="J35" s="525"/>
      <c r="K35" s="525"/>
      <c r="L35" s="525"/>
      <c r="M35" s="525"/>
      <c r="N35" s="525"/>
      <c r="O35" s="525"/>
      <c r="P35" s="525"/>
      <c r="Q35" s="525"/>
      <c r="R35" s="525"/>
      <c r="S35" s="525"/>
      <c r="T35" s="525"/>
      <c r="U35" s="525"/>
      <c r="V35" s="525"/>
      <c r="W35" s="525"/>
      <c r="X35" s="525"/>
      <c r="Y35" s="587"/>
      <c r="Z35" s="587"/>
      <c r="AA35" s="587"/>
      <c r="AB35" s="587"/>
      <c r="AC35" s="587"/>
      <c r="AD35" s="752"/>
      <c r="AE35" s="83"/>
      <c r="AF35" s="104"/>
      <c r="AG35" s="6"/>
      <c r="AH35" s="6"/>
      <c r="AI35" s="104"/>
      <c r="AJ35" s="6"/>
      <c r="AK35" s="88"/>
      <c r="AL35" s="190"/>
      <c r="AM35" s="52"/>
      <c r="AN35" s="56"/>
    </row>
    <row r="36" spans="2:40" ht="19.5" customHeight="1">
      <c r="B36" s="811"/>
      <c r="C36" s="543"/>
      <c r="D36" s="569"/>
      <c r="E36" s="527"/>
      <c r="F36" s="528"/>
      <c r="G36" s="528"/>
      <c r="H36" s="528"/>
      <c r="I36" s="528"/>
      <c r="J36" s="528"/>
      <c r="K36" s="528"/>
      <c r="L36" s="528"/>
      <c r="M36" s="528"/>
      <c r="N36" s="528"/>
      <c r="O36" s="528"/>
      <c r="P36" s="528"/>
      <c r="Q36" s="528"/>
      <c r="R36" s="528"/>
      <c r="S36" s="528"/>
      <c r="T36" s="528"/>
      <c r="U36" s="528"/>
      <c r="V36" s="528"/>
      <c r="W36" s="528"/>
      <c r="X36" s="528"/>
      <c r="Y36" s="505"/>
      <c r="Z36" s="505"/>
      <c r="AA36" s="505"/>
      <c r="AB36" s="505"/>
      <c r="AC36" s="505"/>
      <c r="AD36" s="753"/>
      <c r="AE36" s="82"/>
      <c r="AF36" s="107"/>
      <c r="AG36" s="220" t="s">
        <v>47</v>
      </c>
      <c r="AH36" s="220"/>
      <c r="AI36" s="108"/>
      <c r="AJ36" s="220" t="s">
        <v>48</v>
      </c>
      <c r="AK36" s="32"/>
      <c r="AL36" s="108"/>
      <c r="AM36" s="50" t="s">
        <v>319</v>
      </c>
      <c r="AN36" s="192"/>
    </row>
    <row r="37" spans="2:40" ht="8.1" customHeight="1">
      <c r="B37" s="811"/>
      <c r="C37" s="543"/>
      <c r="D37" s="569"/>
      <c r="E37" s="530"/>
      <c r="F37" s="531"/>
      <c r="G37" s="531"/>
      <c r="H37" s="531"/>
      <c r="I37" s="531"/>
      <c r="J37" s="531"/>
      <c r="K37" s="531"/>
      <c r="L37" s="531"/>
      <c r="M37" s="531"/>
      <c r="N37" s="531"/>
      <c r="O37" s="531"/>
      <c r="P37" s="531"/>
      <c r="Q37" s="531"/>
      <c r="R37" s="531"/>
      <c r="S37" s="531"/>
      <c r="T37" s="531"/>
      <c r="U37" s="531"/>
      <c r="V37" s="531"/>
      <c r="W37" s="531"/>
      <c r="X37" s="531"/>
      <c r="Y37" s="592"/>
      <c r="Z37" s="592"/>
      <c r="AA37" s="592"/>
      <c r="AB37" s="592"/>
      <c r="AC37" s="592"/>
      <c r="AD37" s="754"/>
      <c r="AE37" s="62"/>
      <c r="AF37" s="103"/>
      <c r="AG37" s="12"/>
      <c r="AH37" s="12"/>
      <c r="AI37" s="103"/>
      <c r="AJ37" s="12"/>
      <c r="AK37" s="188"/>
      <c r="AL37" s="191"/>
      <c r="AM37" s="51"/>
      <c r="AN37" s="59"/>
    </row>
    <row r="38" spans="2:40" ht="8.1" customHeight="1">
      <c r="B38" s="811"/>
      <c r="C38" s="813" t="s">
        <v>259</v>
      </c>
      <c r="D38" s="569"/>
      <c r="E38" s="524" t="s">
        <v>282</v>
      </c>
      <c r="F38" s="525"/>
      <c r="G38" s="525"/>
      <c r="H38" s="525"/>
      <c r="I38" s="525"/>
      <c r="J38" s="525"/>
      <c r="K38" s="525"/>
      <c r="L38" s="525"/>
      <c r="M38" s="525"/>
      <c r="N38" s="525"/>
      <c r="O38" s="525"/>
      <c r="P38" s="525"/>
      <c r="Q38" s="525"/>
      <c r="R38" s="525"/>
      <c r="S38" s="525"/>
      <c r="T38" s="525"/>
      <c r="U38" s="525"/>
      <c r="V38" s="525"/>
      <c r="W38" s="525"/>
      <c r="X38" s="525"/>
      <c r="Y38" s="587"/>
      <c r="Z38" s="587"/>
      <c r="AA38" s="587"/>
      <c r="AB38" s="587"/>
      <c r="AC38" s="587"/>
      <c r="AD38" s="752"/>
      <c r="AE38" s="83"/>
      <c r="AF38" s="104"/>
      <c r="AG38" s="6"/>
      <c r="AH38" s="6"/>
      <c r="AI38" s="104"/>
      <c r="AJ38" s="6"/>
      <c r="AK38" s="88"/>
      <c r="AL38" s="190"/>
      <c r="AM38" s="52"/>
      <c r="AN38" s="56"/>
    </row>
    <row r="39" spans="2:40" ht="32.25" customHeight="1">
      <c r="B39" s="811"/>
      <c r="C39" s="543"/>
      <c r="D39" s="569"/>
      <c r="E39" s="527"/>
      <c r="F39" s="528"/>
      <c r="G39" s="528"/>
      <c r="H39" s="528"/>
      <c r="I39" s="528"/>
      <c r="J39" s="528"/>
      <c r="K39" s="528"/>
      <c r="L39" s="528"/>
      <c r="M39" s="528"/>
      <c r="N39" s="528"/>
      <c r="O39" s="528"/>
      <c r="P39" s="528"/>
      <c r="Q39" s="528"/>
      <c r="R39" s="528"/>
      <c r="S39" s="528"/>
      <c r="T39" s="528"/>
      <c r="U39" s="528"/>
      <c r="V39" s="528"/>
      <c r="W39" s="528"/>
      <c r="X39" s="528"/>
      <c r="Y39" s="505"/>
      <c r="Z39" s="505"/>
      <c r="AA39" s="505"/>
      <c r="AB39" s="505"/>
      <c r="AC39" s="505"/>
      <c r="AD39" s="753"/>
      <c r="AE39" s="82"/>
      <c r="AF39" s="107"/>
      <c r="AG39" s="220" t="s">
        <v>47</v>
      </c>
      <c r="AH39" s="220"/>
      <c r="AI39" s="108"/>
      <c r="AJ39" s="220" t="s">
        <v>48</v>
      </c>
      <c r="AK39" s="32"/>
      <c r="AL39" s="108"/>
      <c r="AM39" s="50" t="s">
        <v>319</v>
      </c>
      <c r="AN39" s="192"/>
    </row>
    <row r="40" spans="2:40" ht="8.1" customHeight="1">
      <c r="B40" s="811"/>
      <c r="C40" s="543"/>
      <c r="D40" s="569"/>
      <c r="E40" s="530"/>
      <c r="F40" s="531"/>
      <c r="G40" s="531"/>
      <c r="H40" s="531"/>
      <c r="I40" s="531"/>
      <c r="J40" s="531"/>
      <c r="K40" s="531"/>
      <c r="L40" s="531"/>
      <c r="M40" s="531"/>
      <c r="N40" s="531"/>
      <c r="O40" s="531"/>
      <c r="P40" s="531"/>
      <c r="Q40" s="531"/>
      <c r="R40" s="531"/>
      <c r="S40" s="531"/>
      <c r="T40" s="531"/>
      <c r="U40" s="531"/>
      <c r="V40" s="531"/>
      <c r="W40" s="531"/>
      <c r="X40" s="531"/>
      <c r="Y40" s="592"/>
      <c r="Z40" s="592"/>
      <c r="AA40" s="592"/>
      <c r="AB40" s="592"/>
      <c r="AC40" s="592"/>
      <c r="AD40" s="754"/>
      <c r="AE40" s="62"/>
      <c r="AF40" s="103"/>
      <c r="AG40" s="12"/>
      <c r="AH40" s="12"/>
      <c r="AI40" s="103"/>
      <c r="AJ40" s="12"/>
      <c r="AK40" s="188"/>
      <c r="AL40" s="191"/>
      <c r="AM40" s="51"/>
      <c r="AN40" s="59"/>
    </row>
    <row r="41" spans="2:40" ht="8.1" customHeight="1">
      <c r="B41" s="811"/>
      <c r="C41" s="813" t="s">
        <v>260</v>
      </c>
      <c r="D41" s="569"/>
      <c r="E41" s="524" t="s">
        <v>283</v>
      </c>
      <c r="F41" s="525"/>
      <c r="G41" s="525"/>
      <c r="H41" s="525"/>
      <c r="I41" s="525"/>
      <c r="J41" s="525"/>
      <c r="K41" s="525"/>
      <c r="L41" s="525"/>
      <c r="M41" s="525"/>
      <c r="N41" s="525"/>
      <c r="O41" s="525"/>
      <c r="P41" s="525"/>
      <c r="Q41" s="525"/>
      <c r="R41" s="525"/>
      <c r="S41" s="525"/>
      <c r="T41" s="525"/>
      <c r="U41" s="525"/>
      <c r="V41" s="525"/>
      <c r="W41" s="525"/>
      <c r="X41" s="525"/>
      <c r="Y41" s="587"/>
      <c r="Z41" s="587"/>
      <c r="AA41" s="587"/>
      <c r="AB41" s="587"/>
      <c r="AC41" s="587"/>
      <c r="AD41" s="752"/>
      <c r="AE41" s="83"/>
      <c r="AF41" s="104"/>
      <c r="AG41" s="6"/>
      <c r="AH41" s="6"/>
      <c r="AI41" s="104"/>
      <c r="AJ41" s="6"/>
      <c r="AK41" s="88"/>
      <c r="AL41" s="190"/>
      <c r="AM41" s="52"/>
      <c r="AN41" s="56"/>
    </row>
    <row r="42" spans="2:40" ht="19.5" customHeight="1">
      <c r="B42" s="811"/>
      <c r="C42" s="543"/>
      <c r="D42" s="569"/>
      <c r="E42" s="527"/>
      <c r="F42" s="528"/>
      <c r="G42" s="528"/>
      <c r="H42" s="528"/>
      <c r="I42" s="528"/>
      <c r="J42" s="528"/>
      <c r="K42" s="528"/>
      <c r="L42" s="528"/>
      <c r="M42" s="528"/>
      <c r="N42" s="528"/>
      <c r="O42" s="528"/>
      <c r="P42" s="528"/>
      <c r="Q42" s="528"/>
      <c r="R42" s="528"/>
      <c r="S42" s="528"/>
      <c r="T42" s="528"/>
      <c r="U42" s="528"/>
      <c r="V42" s="528"/>
      <c r="W42" s="528"/>
      <c r="X42" s="528"/>
      <c r="Y42" s="505"/>
      <c r="Z42" s="505"/>
      <c r="AA42" s="505"/>
      <c r="AB42" s="505"/>
      <c r="AC42" s="505"/>
      <c r="AD42" s="753"/>
      <c r="AE42" s="82"/>
      <c r="AF42" s="107"/>
      <c r="AG42" s="220" t="s">
        <v>47</v>
      </c>
      <c r="AH42" s="220"/>
      <c r="AI42" s="108"/>
      <c r="AJ42" s="220" t="s">
        <v>48</v>
      </c>
      <c r="AK42" s="32"/>
      <c r="AL42" s="108"/>
      <c r="AM42" s="50" t="s">
        <v>319</v>
      </c>
      <c r="AN42" s="192"/>
    </row>
    <row r="43" spans="2:40" ht="8.1" customHeight="1">
      <c r="B43" s="812"/>
      <c r="C43" s="543"/>
      <c r="D43" s="569"/>
      <c r="E43" s="530"/>
      <c r="F43" s="531"/>
      <c r="G43" s="531"/>
      <c r="H43" s="531"/>
      <c r="I43" s="531"/>
      <c r="J43" s="531"/>
      <c r="K43" s="531"/>
      <c r="L43" s="531"/>
      <c r="M43" s="531"/>
      <c r="N43" s="531"/>
      <c r="O43" s="531"/>
      <c r="P43" s="531"/>
      <c r="Q43" s="531"/>
      <c r="R43" s="531"/>
      <c r="S43" s="531"/>
      <c r="T43" s="531"/>
      <c r="U43" s="531"/>
      <c r="V43" s="531"/>
      <c r="W43" s="531"/>
      <c r="X43" s="531"/>
      <c r="Y43" s="592"/>
      <c r="Z43" s="592"/>
      <c r="AA43" s="592"/>
      <c r="AB43" s="592"/>
      <c r="AC43" s="592"/>
      <c r="AD43" s="754"/>
      <c r="AE43" s="62"/>
      <c r="AF43" s="105"/>
      <c r="AG43" s="63"/>
      <c r="AH43" s="63"/>
      <c r="AI43" s="105"/>
      <c r="AJ43" s="63"/>
      <c r="AK43" s="63"/>
      <c r="AL43" s="58"/>
      <c r="AM43" s="86"/>
      <c r="AN43" s="59"/>
    </row>
    <row r="44" spans="2:40" hidden="1">
      <c r="B44" s="187"/>
      <c r="C44" s="786" t="s">
        <v>284</v>
      </c>
      <c r="D44" s="787"/>
      <c r="E44" s="524"/>
      <c r="F44" s="525"/>
      <c r="G44" s="525"/>
      <c r="H44" s="525"/>
      <c r="I44" s="525"/>
      <c r="J44" s="525"/>
      <c r="K44" s="525"/>
      <c r="L44" s="525"/>
      <c r="M44" s="525"/>
      <c r="N44" s="525"/>
      <c r="O44" s="525"/>
      <c r="P44" s="525"/>
      <c r="Q44" s="525"/>
      <c r="R44" s="525"/>
      <c r="S44" s="525"/>
      <c r="T44" s="525"/>
      <c r="U44" s="525"/>
      <c r="V44" s="525"/>
      <c r="W44" s="525"/>
      <c r="X44" s="525"/>
      <c r="Y44" s="587"/>
      <c r="Z44" s="587"/>
      <c r="AA44" s="587"/>
      <c r="AB44" s="587"/>
      <c r="AC44" s="587"/>
      <c r="AD44" s="752"/>
      <c r="AE44" s="83"/>
      <c r="AF44" s="202"/>
      <c r="AG44" s="60"/>
      <c r="AH44" s="60"/>
      <c r="AI44" s="202"/>
      <c r="AJ44" s="60"/>
      <c r="AK44" s="60"/>
      <c r="AL44" s="55"/>
      <c r="AM44" s="203"/>
      <c r="AN44" s="56"/>
    </row>
    <row r="45" spans="2:40" hidden="1">
      <c r="B45" s="187"/>
      <c r="C45" s="788"/>
      <c r="D45" s="787"/>
      <c r="E45" s="527"/>
      <c r="F45" s="528"/>
      <c r="G45" s="528"/>
      <c r="H45" s="528"/>
      <c r="I45" s="528"/>
      <c r="J45" s="528"/>
      <c r="K45" s="528"/>
      <c r="L45" s="528"/>
      <c r="M45" s="528"/>
      <c r="N45" s="528"/>
      <c r="O45" s="528"/>
      <c r="P45" s="528"/>
      <c r="Q45" s="528"/>
      <c r="R45" s="528"/>
      <c r="S45" s="528"/>
      <c r="T45" s="528"/>
      <c r="U45" s="528"/>
      <c r="V45" s="528"/>
      <c r="W45" s="528"/>
      <c r="X45" s="528"/>
      <c r="Y45" s="505"/>
      <c r="Z45" s="505"/>
      <c r="AA45" s="505"/>
      <c r="AB45" s="505"/>
      <c r="AC45" s="505"/>
      <c r="AD45" s="753"/>
      <c r="AE45" s="82"/>
      <c r="AF45" s="148"/>
      <c r="AG45" s="151" t="s">
        <v>47</v>
      </c>
      <c r="AH45" s="151"/>
      <c r="AI45" s="148"/>
      <c r="AJ45" s="151" t="s">
        <v>48</v>
      </c>
      <c r="AK45" s="32"/>
      <c r="AL45" s="148"/>
      <c r="AM45" s="149" t="s">
        <v>70</v>
      </c>
      <c r="AN45" s="192"/>
    </row>
    <row r="46" spans="2:40" hidden="1">
      <c r="B46" s="187"/>
      <c r="C46" s="788"/>
      <c r="D46" s="787"/>
      <c r="E46" s="530"/>
      <c r="F46" s="531"/>
      <c r="G46" s="531"/>
      <c r="H46" s="531"/>
      <c r="I46" s="531"/>
      <c r="J46" s="531"/>
      <c r="K46" s="531"/>
      <c r="L46" s="531"/>
      <c r="M46" s="531"/>
      <c r="N46" s="531"/>
      <c r="O46" s="531"/>
      <c r="P46" s="531"/>
      <c r="Q46" s="531"/>
      <c r="R46" s="531"/>
      <c r="S46" s="531"/>
      <c r="T46" s="531"/>
      <c r="U46" s="531"/>
      <c r="V46" s="531"/>
      <c r="W46" s="531"/>
      <c r="X46" s="531"/>
      <c r="Y46" s="592"/>
      <c r="Z46" s="592"/>
      <c r="AA46" s="592"/>
      <c r="AB46" s="592"/>
      <c r="AC46" s="592"/>
      <c r="AD46" s="754"/>
      <c r="AE46" s="62"/>
      <c r="AF46" s="105"/>
      <c r="AG46" s="188"/>
      <c r="AH46" s="188"/>
      <c r="AI46" s="189"/>
      <c r="AJ46" s="188"/>
      <c r="AK46" s="188"/>
      <c r="AL46" s="191"/>
      <c r="AM46" s="51"/>
      <c r="AN46" s="59"/>
    </row>
    <row r="47" spans="2:40" hidden="1">
      <c r="B47" s="187"/>
      <c r="C47" s="786" t="s">
        <v>25</v>
      </c>
      <c r="D47" s="787"/>
      <c r="E47" s="524"/>
      <c r="F47" s="525"/>
      <c r="G47" s="525"/>
      <c r="H47" s="525"/>
      <c r="I47" s="525"/>
      <c r="J47" s="525"/>
      <c r="K47" s="525"/>
      <c r="L47" s="525"/>
      <c r="M47" s="525"/>
      <c r="N47" s="525"/>
      <c r="O47" s="525"/>
      <c r="P47" s="525"/>
      <c r="Q47" s="525"/>
      <c r="R47" s="525"/>
      <c r="S47" s="525"/>
      <c r="T47" s="525"/>
      <c r="U47" s="525"/>
      <c r="V47" s="525"/>
      <c r="W47" s="525"/>
      <c r="X47" s="525"/>
      <c r="Y47" s="587"/>
      <c r="Z47" s="587"/>
      <c r="AA47" s="587"/>
      <c r="AB47" s="587"/>
      <c r="AC47" s="587"/>
      <c r="AD47" s="752"/>
      <c r="AE47" s="83"/>
      <c r="AF47" s="104"/>
      <c r="AG47" s="6"/>
      <c r="AH47" s="6"/>
      <c r="AI47" s="104"/>
      <c r="AJ47" s="6"/>
      <c r="AK47" s="88"/>
      <c r="AL47" s="190"/>
      <c r="AM47" s="52"/>
      <c r="AN47" s="56"/>
    </row>
    <row r="48" spans="2:40" hidden="1">
      <c r="B48" s="187"/>
      <c r="C48" s="788"/>
      <c r="D48" s="787"/>
      <c r="E48" s="527"/>
      <c r="F48" s="528"/>
      <c r="G48" s="528"/>
      <c r="H48" s="528"/>
      <c r="I48" s="528"/>
      <c r="J48" s="528"/>
      <c r="K48" s="528"/>
      <c r="L48" s="528"/>
      <c r="M48" s="528"/>
      <c r="N48" s="528"/>
      <c r="O48" s="528"/>
      <c r="P48" s="528"/>
      <c r="Q48" s="528"/>
      <c r="R48" s="528"/>
      <c r="S48" s="528"/>
      <c r="T48" s="528"/>
      <c r="U48" s="528"/>
      <c r="V48" s="528"/>
      <c r="W48" s="528"/>
      <c r="X48" s="528"/>
      <c r="Y48" s="505"/>
      <c r="Z48" s="505"/>
      <c r="AA48" s="505"/>
      <c r="AB48" s="505"/>
      <c r="AC48" s="505"/>
      <c r="AD48" s="753"/>
      <c r="AE48" s="82"/>
      <c r="AF48" s="148"/>
      <c r="AG48" s="151" t="s">
        <v>47</v>
      </c>
      <c r="AH48" s="151"/>
      <c r="AI48" s="148"/>
      <c r="AJ48" s="151" t="s">
        <v>48</v>
      </c>
      <c r="AK48" s="32"/>
      <c r="AL48" s="148"/>
      <c r="AM48" s="149" t="s">
        <v>70</v>
      </c>
      <c r="AN48" s="192"/>
    </row>
    <row r="49" spans="2:40" hidden="1">
      <c r="B49" s="187"/>
      <c r="C49" s="788"/>
      <c r="D49" s="787"/>
      <c r="E49" s="530"/>
      <c r="F49" s="531"/>
      <c r="G49" s="531"/>
      <c r="H49" s="531"/>
      <c r="I49" s="531"/>
      <c r="J49" s="531"/>
      <c r="K49" s="531"/>
      <c r="L49" s="531"/>
      <c r="M49" s="531"/>
      <c r="N49" s="531"/>
      <c r="O49" s="531"/>
      <c r="P49" s="531"/>
      <c r="Q49" s="531"/>
      <c r="R49" s="531"/>
      <c r="S49" s="531"/>
      <c r="T49" s="531"/>
      <c r="U49" s="531"/>
      <c r="V49" s="531"/>
      <c r="W49" s="531"/>
      <c r="X49" s="531"/>
      <c r="Y49" s="592"/>
      <c r="Z49" s="592"/>
      <c r="AA49" s="592"/>
      <c r="AB49" s="592"/>
      <c r="AC49" s="592"/>
      <c r="AD49" s="754"/>
      <c r="AE49" s="62"/>
      <c r="AF49" s="103"/>
      <c r="AG49" s="12"/>
      <c r="AH49" s="12"/>
      <c r="AI49" s="103"/>
      <c r="AJ49" s="12"/>
      <c r="AK49" s="188"/>
      <c r="AL49" s="191"/>
      <c r="AM49" s="51"/>
      <c r="AN49" s="59"/>
    </row>
    <row r="50" spans="2:40" hidden="1">
      <c r="B50" s="187"/>
      <c r="C50" s="786" t="s">
        <v>26</v>
      </c>
      <c r="D50" s="787"/>
      <c r="E50" s="524"/>
      <c r="F50" s="525"/>
      <c r="G50" s="525"/>
      <c r="H50" s="525"/>
      <c r="I50" s="525"/>
      <c r="J50" s="525"/>
      <c r="K50" s="525"/>
      <c r="L50" s="525"/>
      <c r="M50" s="525"/>
      <c r="N50" s="525"/>
      <c r="O50" s="525"/>
      <c r="P50" s="525"/>
      <c r="Q50" s="525"/>
      <c r="R50" s="525"/>
      <c r="S50" s="525"/>
      <c r="T50" s="525"/>
      <c r="U50" s="525"/>
      <c r="V50" s="525"/>
      <c r="W50" s="525"/>
      <c r="X50" s="525"/>
      <c r="Y50" s="587"/>
      <c r="Z50" s="587"/>
      <c r="AA50" s="587"/>
      <c r="AB50" s="587"/>
      <c r="AC50" s="587"/>
      <c r="AD50" s="752"/>
      <c r="AE50" s="83"/>
      <c r="AF50" s="104"/>
      <c r="AG50" s="6"/>
      <c r="AH50" s="6"/>
      <c r="AI50" s="104"/>
      <c r="AJ50" s="6"/>
      <c r="AK50" s="88"/>
      <c r="AL50" s="190"/>
      <c r="AM50" s="52"/>
      <c r="AN50" s="56"/>
    </row>
    <row r="51" spans="2:40" hidden="1">
      <c r="B51" s="187"/>
      <c r="C51" s="788"/>
      <c r="D51" s="787"/>
      <c r="E51" s="527"/>
      <c r="F51" s="528"/>
      <c r="G51" s="528"/>
      <c r="H51" s="528"/>
      <c r="I51" s="528"/>
      <c r="J51" s="528"/>
      <c r="K51" s="528"/>
      <c r="L51" s="528"/>
      <c r="M51" s="528"/>
      <c r="N51" s="528"/>
      <c r="O51" s="528"/>
      <c r="P51" s="528"/>
      <c r="Q51" s="528"/>
      <c r="R51" s="528"/>
      <c r="S51" s="528"/>
      <c r="T51" s="528"/>
      <c r="U51" s="528"/>
      <c r="V51" s="528"/>
      <c r="W51" s="528"/>
      <c r="X51" s="528"/>
      <c r="Y51" s="505"/>
      <c r="Z51" s="505"/>
      <c r="AA51" s="505"/>
      <c r="AB51" s="505"/>
      <c r="AC51" s="505"/>
      <c r="AD51" s="753"/>
      <c r="AE51" s="82"/>
      <c r="AF51" s="148"/>
      <c r="AG51" s="151" t="s">
        <v>47</v>
      </c>
      <c r="AH51" s="151"/>
      <c r="AI51" s="148"/>
      <c r="AJ51" s="151" t="s">
        <v>48</v>
      </c>
      <c r="AK51" s="32"/>
      <c r="AL51" s="148"/>
      <c r="AM51" s="149" t="s">
        <v>70</v>
      </c>
      <c r="AN51" s="192"/>
    </row>
    <row r="52" spans="2:40" hidden="1">
      <c r="B52" s="187"/>
      <c r="C52" s="788"/>
      <c r="D52" s="787"/>
      <c r="E52" s="530"/>
      <c r="F52" s="531"/>
      <c r="G52" s="531"/>
      <c r="H52" s="531"/>
      <c r="I52" s="531"/>
      <c r="J52" s="531"/>
      <c r="K52" s="531"/>
      <c r="L52" s="531"/>
      <c r="M52" s="531"/>
      <c r="N52" s="531"/>
      <c r="O52" s="531"/>
      <c r="P52" s="531"/>
      <c r="Q52" s="531"/>
      <c r="R52" s="531"/>
      <c r="S52" s="531"/>
      <c r="T52" s="531"/>
      <c r="U52" s="531"/>
      <c r="V52" s="531"/>
      <c r="W52" s="531"/>
      <c r="X52" s="531"/>
      <c r="Y52" s="592"/>
      <c r="Z52" s="592"/>
      <c r="AA52" s="592"/>
      <c r="AB52" s="592"/>
      <c r="AC52" s="592"/>
      <c r="AD52" s="754"/>
      <c r="AE52" s="62"/>
      <c r="AF52" s="103"/>
      <c r="AG52" s="12"/>
      <c r="AH52" s="12"/>
      <c r="AI52" s="103"/>
      <c r="AJ52" s="12"/>
      <c r="AK52" s="188"/>
      <c r="AL52" s="191"/>
      <c r="AM52" s="51"/>
      <c r="AN52" s="59"/>
    </row>
    <row r="53" spans="2:40" hidden="1">
      <c r="B53" s="187"/>
      <c r="C53" s="786" t="s">
        <v>28</v>
      </c>
      <c r="D53" s="787"/>
      <c r="E53" s="524"/>
      <c r="F53" s="525"/>
      <c r="G53" s="525"/>
      <c r="H53" s="525"/>
      <c r="I53" s="525"/>
      <c r="J53" s="525"/>
      <c r="K53" s="525"/>
      <c r="L53" s="525"/>
      <c r="M53" s="525"/>
      <c r="N53" s="525"/>
      <c r="O53" s="525"/>
      <c r="P53" s="525"/>
      <c r="Q53" s="525"/>
      <c r="R53" s="525"/>
      <c r="S53" s="525"/>
      <c r="T53" s="525"/>
      <c r="U53" s="525"/>
      <c r="V53" s="525"/>
      <c r="W53" s="525"/>
      <c r="X53" s="525"/>
      <c r="Y53" s="587"/>
      <c r="Z53" s="587"/>
      <c r="AA53" s="587"/>
      <c r="AB53" s="587"/>
      <c r="AC53" s="587"/>
      <c r="AD53" s="752"/>
      <c r="AE53" s="83"/>
      <c r="AF53" s="104"/>
      <c r="AG53" s="6"/>
      <c r="AH53" s="6"/>
      <c r="AI53" s="104"/>
      <c r="AJ53" s="6"/>
      <c r="AK53" s="88"/>
      <c r="AL53" s="190"/>
      <c r="AM53" s="52"/>
      <c r="AN53" s="56"/>
    </row>
    <row r="54" spans="2:40" hidden="1">
      <c r="B54" s="187"/>
      <c r="C54" s="788"/>
      <c r="D54" s="787"/>
      <c r="E54" s="527"/>
      <c r="F54" s="528"/>
      <c r="G54" s="528"/>
      <c r="H54" s="528"/>
      <c r="I54" s="528"/>
      <c r="J54" s="528"/>
      <c r="K54" s="528"/>
      <c r="L54" s="528"/>
      <c r="M54" s="528"/>
      <c r="N54" s="528"/>
      <c r="O54" s="528"/>
      <c r="P54" s="528"/>
      <c r="Q54" s="528"/>
      <c r="R54" s="528"/>
      <c r="S54" s="528"/>
      <c r="T54" s="528"/>
      <c r="U54" s="528"/>
      <c r="V54" s="528"/>
      <c r="W54" s="528"/>
      <c r="X54" s="528"/>
      <c r="Y54" s="505"/>
      <c r="Z54" s="505"/>
      <c r="AA54" s="505"/>
      <c r="AB54" s="505"/>
      <c r="AC54" s="505"/>
      <c r="AD54" s="753"/>
      <c r="AE54" s="82"/>
      <c r="AF54" s="148"/>
      <c r="AG54" s="151" t="s">
        <v>47</v>
      </c>
      <c r="AH54" s="151"/>
      <c r="AI54" s="148"/>
      <c r="AJ54" s="151" t="s">
        <v>48</v>
      </c>
      <c r="AK54" s="32"/>
      <c r="AL54" s="148"/>
      <c r="AM54" s="149" t="s">
        <v>70</v>
      </c>
      <c r="AN54" s="192"/>
    </row>
    <row r="55" spans="2:40" hidden="1">
      <c r="B55" s="193"/>
      <c r="C55" s="788"/>
      <c r="D55" s="787"/>
      <c r="E55" s="530"/>
      <c r="F55" s="531"/>
      <c r="G55" s="531"/>
      <c r="H55" s="531"/>
      <c r="I55" s="531"/>
      <c r="J55" s="531"/>
      <c r="K55" s="531"/>
      <c r="L55" s="531"/>
      <c r="M55" s="531"/>
      <c r="N55" s="531"/>
      <c r="O55" s="531"/>
      <c r="P55" s="531"/>
      <c r="Q55" s="531"/>
      <c r="R55" s="531"/>
      <c r="S55" s="531"/>
      <c r="T55" s="531"/>
      <c r="U55" s="531"/>
      <c r="V55" s="531"/>
      <c r="W55" s="531"/>
      <c r="X55" s="531"/>
      <c r="Y55" s="592"/>
      <c r="Z55" s="592"/>
      <c r="AA55" s="592"/>
      <c r="AB55" s="592"/>
      <c r="AC55" s="592"/>
      <c r="AD55" s="754"/>
      <c r="AE55" s="62"/>
      <c r="AF55" s="105"/>
      <c r="AG55" s="63"/>
      <c r="AH55" s="63"/>
      <c r="AI55" s="105"/>
      <c r="AJ55" s="63"/>
      <c r="AK55" s="63"/>
      <c r="AL55" s="58"/>
      <c r="AM55" s="58"/>
      <c r="AN55" s="59"/>
    </row>
    <row r="56" spans="2:40">
      <c r="B56" s="126"/>
      <c r="C56" s="29"/>
      <c r="D56" s="147"/>
      <c r="E56" s="112"/>
      <c r="F56" s="112"/>
      <c r="G56" s="112"/>
      <c r="H56" s="112"/>
      <c r="I56" s="112"/>
      <c r="J56" s="112"/>
      <c r="K56" s="112"/>
      <c r="L56" s="112"/>
      <c r="M56" s="112"/>
      <c r="N56" s="112"/>
      <c r="O56" s="112"/>
      <c r="P56" s="112"/>
      <c r="Q56" s="112"/>
      <c r="R56" s="112"/>
      <c r="S56" s="112"/>
      <c r="T56" s="112"/>
      <c r="U56" s="112"/>
      <c r="V56" s="112"/>
      <c r="W56" s="112"/>
      <c r="X56" s="112"/>
      <c r="Y56" s="146"/>
      <c r="Z56" s="146"/>
      <c r="AA56" s="146"/>
      <c r="AB56" s="146"/>
      <c r="AC56" s="146"/>
      <c r="AD56" s="146"/>
      <c r="AE56" s="32"/>
      <c r="AF56" s="127"/>
      <c r="AG56" s="32"/>
      <c r="AH56" s="32"/>
      <c r="AI56" s="127"/>
      <c r="AJ56" s="32"/>
      <c r="AK56" s="32"/>
    </row>
    <row r="57" spans="2:40" s="94" customFormat="1" ht="13.5" customHeight="1">
      <c r="B57" s="126"/>
      <c r="C57" s="130"/>
      <c r="D57" s="131"/>
      <c r="E57" s="112"/>
      <c r="F57" s="112"/>
      <c r="G57" s="112"/>
      <c r="H57" s="112"/>
      <c r="I57" s="112"/>
      <c r="J57" s="112"/>
      <c r="K57" s="112"/>
      <c r="L57" s="112"/>
      <c r="M57" s="112"/>
      <c r="N57" s="112"/>
      <c r="O57" s="112"/>
      <c r="P57" s="112"/>
      <c r="Q57" s="112"/>
      <c r="R57" s="112"/>
      <c r="S57" s="112"/>
      <c r="T57" s="112"/>
      <c r="U57" s="112"/>
      <c r="V57" s="112"/>
      <c r="W57" s="112"/>
      <c r="X57" s="112"/>
      <c r="Y57" s="132"/>
      <c r="Z57" s="132"/>
      <c r="AA57" s="132"/>
      <c r="AB57" s="132"/>
      <c r="AC57" s="132"/>
      <c r="AD57" s="132"/>
      <c r="AE57" s="32"/>
      <c r="AF57" s="127"/>
      <c r="AG57" s="32"/>
      <c r="AH57" s="32"/>
      <c r="AI57" s="127"/>
      <c r="AJ57" s="32"/>
      <c r="AK57" s="32"/>
    </row>
    <row r="58" spans="2:40" s="94" customFormat="1" ht="13.5" customHeight="1">
      <c r="B58" s="126"/>
      <c r="C58" s="130"/>
      <c r="D58" s="131"/>
      <c r="E58" s="112"/>
      <c r="F58" s="112"/>
      <c r="G58" s="112"/>
      <c r="H58" s="112"/>
      <c r="I58" s="112"/>
      <c r="J58" s="112"/>
      <c r="K58" s="112"/>
      <c r="L58" s="112"/>
      <c r="M58" s="112"/>
      <c r="N58" s="112"/>
      <c r="O58" s="112"/>
      <c r="P58" s="112"/>
      <c r="Q58" s="112"/>
      <c r="R58" s="112"/>
      <c r="S58" s="112"/>
      <c r="T58" s="112"/>
      <c r="U58" s="112"/>
      <c r="V58" s="112"/>
      <c r="W58" s="112"/>
      <c r="X58" s="112"/>
      <c r="Y58" s="132"/>
      <c r="Z58" s="132"/>
      <c r="AA58" s="132"/>
      <c r="AB58" s="132"/>
      <c r="AC58" s="132"/>
      <c r="AD58" s="132"/>
      <c r="AE58" s="32"/>
      <c r="AF58" s="127"/>
      <c r="AG58" s="32"/>
      <c r="AH58" s="32"/>
      <c r="AI58" s="127"/>
      <c r="AJ58" s="32"/>
      <c r="AK58" s="32"/>
    </row>
    <row r="59" spans="2:40" s="94" customFormat="1" ht="13.5" customHeight="1">
      <c r="B59" s="126"/>
      <c r="C59" s="130"/>
      <c r="D59" s="131"/>
      <c r="E59" s="112"/>
      <c r="F59" s="112"/>
      <c r="G59" s="112"/>
      <c r="H59" s="112"/>
      <c r="I59" s="112"/>
      <c r="J59" s="112"/>
      <c r="K59" s="112"/>
      <c r="L59" s="112"/>
      <c r="M59" s="112"/>
      <c r="N59" s="112"/>
      <c r="O59" s="112"/>
      <c r="P59" s="112"/>
      <c r="Q59" s="112"/>
      <c r="R59" s="112"/>
      <c r="S59" s="112"/>
      <c r="T59" s="112"/>
      <c r="U59" s="112"/>
      <c r="V59" s="112"/>
      <c r="W59" s="112"/>
      <c r="X59" s="112"/>
      <c r="Y59" s="132"/>
      <c r="Z59" s="132"/>
      <c r="AA59" s="132"/>
      <c r="AB59" s="132"/>
      <c r="AC59" s="132"/>
      <c r="AD59" s="132"/>
      <c r="AE59" s="32"/>
      <c r="AF59" s="127"/>
      <c r="AG59" s="32"/>
      <c r="AH59" s="32"/>
      <c r="AI59" s="127"/>
      <c r="AJ59" s="32"/>
      <c r="AK59" s="32"/>
    </row>
    <row r="60" spans="2:40" s="94" customFormat="1" ht="13.5" customHeight="1">
      <c r="B60" s="126"/>
      <c r="C60" s="130"/>
      <c r="D60" s="131"/>
      <c r="E60" s="112"/>
      <c r="F60" s="112"/>
      <c r="G60" s="112"/>
      <c r="H60" s="112"/>
      <c r="I60" s="112"/>
      <c r="J60" s="112"/>
      <c r="K60" s="112"/>
      <c r="L60" s="112"/>
      <c r="M60" s="112"/>
      <c r="N60" s="112"/>
      <c r="O60" s="112"/>
      <c r="P60" s="112"/>
      <c r="Q60" s="112"/>
      <c r="R60" s="112"/>
      <c r="S60" s="112"/>
      <c r="T60" s="112"/>
      <c r="U60" s="112"/>
      <c r="V60" s="112"/>
      <c r="W60" s="112"/>
      <c r="X60" s="112"/>
      <c r="Y60" s="132"/>
      <c r="Z60" s="132"/>
      <c r="AA60" s="132"/>
      <c r="AB60" s="132"/>
      <c r="AC60" s="132"/>
      <c r="AD60" s="132"/>
      <c r="AE60" s="32"/>
      <c r="AF60" s="127"/>
      <c r="AG60" s="32"/>
      <c r="AH60" s="32"/>
      <c r="AI60" s="127"/>
      <c r="AJ60" s="32"/>
      <c r="AK60" s="32"/>
    </row>
    <row r="61" spans="2:40" s="94" customFormat="1" ht="13.5" customHeight="1">
      <c r="B61" s="126"/>
      <c r="C61" s="130"/>
      <c r="D61" s="131"/>
      <c r="E61" s="112"/>
      <c r="F61" s="112"/>
      <c r="G61" s="112"/>
      <c r="H61" s="112"/>
      <c r="I61" s="112"/>
      <c r="J61" s="112"/>
      <c r="K61" s="112"/>
      <c r="L61" s="112"/>
      <c r="M61" s="112"/>
      <c r="N61" s="112"/>
      <c r="O61" s="112"/>
      <c r="P61" s="112"/>
      <c r="Q61" s="112"/>
      <c r="R61" s="112"/>
      <c r="S61" s="112"/>
      <c r="T61" s="112"/>
      <c r="U61" s="112"/>
      <c r="V61" s="112"/>
      <c r="W61" s="112"/>
      <c r="X61" s="112"/>
      <c r="Y61" s="132"/>
      <c r="Z61" s="132"/>
      <c r="AA61" s="132"/>
      <c r="AB61" s="132"/>
      <c r="AC61" s="132"/>
      <c r="AD61" s="132"/>
      <c r="AE61" s="32"/>
      <c r="AF61" s="127"/>
      <c r="AG61" s="32"/>
      <c r="AH61" s="32"/>
      <c r="AI61" s="127"/>
      <c r="AJ61" s="32"/>
      <c r="AK61" s="32"/>
    </row>
    <row r="62" spans="2:40" s="94" customFormat="1" ht="13.5" customHeight="1">
      <c r="B62" s="126"/>
      <c r="C62" s="130"/>
      <c r="D62" s="131"/>
      <c r="E62" s="112"/>
      <c r="F62" s="112"/>
      <c r="G62" s="112"/>
      <c r="H62" s="112"/>
      <c r="I62" s="112"/>
      <c r="J62" s="112"/>
      <c r="K62" s="112"/>
      <c r="L62" s="112"/>
      <c r="M62" s="112"/>
      <c r="N62" s="112"/>
      <c r="O62" s="112"/>
      <c r="P62" s="112"/>
      <c r="Q62" s="112"/>
      <c r="R62" s="112"/>
      <c r="S62" s="112"/>
      <c r="T62" s="112"/>
      <c r="U62" s="112"/>
      <c r="V62" s="112"/>
      <c r="W62" s="112"/>
      <c r="X62" s="112"/>
      <c r="Y62" s="132"/>
      <c r="Z62" s="132"/>
      <c r="AA62" s="132"/>
      <c r="AB62" s="132"/>
      <c r="AC62" s="132"/>
      <c r="AD62" s="132"/>
      <c r="AE62" s="32"/>
      <c r="AF62" s="127"/>
      <c r="AG62" s="32"/>
      <c r="AH62" s="32"/>
      <c r="AI62" s="127"/>
      <c r="AJ62" s="32"/>
      <c r="AK62" s="32"/>
    </row>
    <row r="63" spans="2:40" s="94" customFormat="1" ht="13.5" customHeight="1">
      <c r="B63" s="126"/>
      <c r="C63" s="130"/>
      <c r="D63" s="131"/>
      <c r="E63" s="112"/>
      <c r="F63" s="112"/>
      <c r="G63" s="112"/>
      <c r="H63" s="112"/>
      <c r="I63" s="112"/>
      <c r="J63" s="112"/>
      <c r="K63" s="112"/>
      <c r="L63" s="112"/>
      <c r="M63" s="112"/>
      <c r="N63" s="112"/>
      <c r="O63" s="112"/>
      <c r="P63" s="112"/>
      <c r="Q63" s="112"/>
      <c r="R63" s="112"/>
      <c r="S63" s="112"/>
      <c r="T63" s="112"/>
      <c r="U63" s="112"/>
      <c r="V63" s="112"/>
      <c r="W63" s="112"/>
      <c r="X63" s="112"/>
      <c r="Y63" s="132"/>
      <c r="Z63" s="132"/>
      <c r="AA63" s="132"/>
      <c r="AB63" s="132"/>
      <c r="AC63" s="132"/>
      <c r="AD63" s="132"/>
      <c r="AE63" s="32"/>
      <c r="AF63" s="127"/>
      <c r="AG63" s="32"/>
      <c r="AH63" s="32"/>
      <c r="AI63" s="127"/>
      <c r="AJ63" s="32"/>
      <c r="AK63" s="32"/>
    </row>
    <row r="64" spans="2:40" s="94" customFormat="1" ht="13.5" customHeight="1">
      <c r="B64" s="126"/>
      <c r="C64" s="130"/>
      <c r="D64" s="131"/>
      <c r="E64" s="112"/>
      <c r="F64" s="112"/>
      <c r="G64" s="112"/>
      <c r="H64" s="112"/>
      <c r="I64" s="112"/>
      <c r="J64" s="112"/>
      <c r="K64" s="112"/>
      <c r="L64" s="112"/>
      <c r="M64" s="112"/>
      <c r="N64" s="112"/>
      <c r="O64" s="112"/>
      <c r="P64" s="112"/>
      <c r="Q64" s="112"/>
      <c r="R64" s="112"/>
      <c r="S64" s="112"/>
      <c r="T64" s="112"/>
      <c r="U64" s="112"/>
      <c r="V64" s="112"/>
      <c r="W64" s="112"/>
      <c r="X64" s="112"/>
      <c r="Y64" s="132"/>
      <c r="Z64" s="132"/>
      <c r="AA64" s="132"/>
      <c r="AB64" s="132"/>
      <c r="AC64" s="132"/>
      <c r="AD64" s="132"/>
      <c r="AE64" s="32"/>
      <c r="AF64" s="127"/>
      <c r="AG64" s="32"/>
      <c r="AH64" s="32"/>
      <c r="AI64" s="127"/>
      <c r="AJ64" s="32"/>
      <c r="AK64" s="32"/>
    </row>
    <row r="65" spans="2:37" s="94" customFormat="1" ht="13.5" customHeight="1">
      <c r="B65" s="126"/>
      <c r="C65" s="130"/>
      <c r="D65" s="131"/>
      <c r="E65" s="112"/>
      <c r="F65" s="112"/>
      <c r="G65" s="112"/>
      <c r="H65" s="112"/>
      <c r="I65" s="112"/>
      <c r="J65" s="112"/>
      <c r="K65" s="112"/>
      <c r="L65" s="112"/>
      <c r="M65" s="112"/>
      <c r="N65" s="112"/>
      <c r="O65" s="112"/>
      <c r="P65" s="112"/>
      <c r="Q65" s="112"/>
      <c r="R65" s="112"/>
      <c r="S65" s="112"/>
      <c r="T65" s="112"/>
      <c r="U65" s="112"/>
      <c r="V65" s="112"/>
      <c r="W65" s="112"/>
      <c r="X65" s="112"/>
      <c r="Y65" s="132"/>
      <c r="Z65" s="132"/>
      <c r="AA65" s="132"/>
      <c r="AB65" s="132"/>
      <c r="AC65" s="132"/>
      <c r="AD65" s="132"/>
      <c r="AE65" s="32"/>
      <c r="AF65" s="127"/>
      <c r="AG65" s="32"/>
      <c r="AH65" s="32"/>
      <c r="AI65" s="127"/>
      <c r="AJ65" s="32"/>
      <c r="AK65" s="32"/>
    </row>
    <row r="66" spans="2:37" s="94" customFormat="1" ht="13.5" customHeight="1">
      <c r="B66" s="126"/>
      <c r="C66" s="130"/>
      <c r="D66" s="131"/>
      <c r="E66" s="112"/>
      <c r="F66" s="112"/>
      <c r="G66" s="112"/>
      <c r="H66" s="112"/>
      <c r="I66" s="112"/>
      <c r="J66" s="112"/>
      <c r="K66" s="112"/>
      <c r="L66" s="112"/>
      <c r="M66" s="112"/>
      <c r="N66" s="112"/>
      <c r="O66" s="112"/>
      <c r="P66" s="112"/>
      <c r="Q66" s="112"/>
      <c r="R66" s="112"/>
      <c r="S66" s="112"/>
      <c r="T66" s="112"/>
      <c r="U66" s="112"/>
      <c r="V66" s="112"/>
      <c r="W66" s="112"/>
      <c r="X66" s="112"/>
      <c r="Y66" s="132"/>
      <c r="Z66" s="132"/>
      <c r="AA66" s="132"/>
      <c r="AB66" s="132"/>
      <c r="AC66" s="132"/>
      <c r="AD66" s="132"/>
      <c r="AE66" s="32"/>
      <c r="AF66" s="127"/>
      <c r="AG66" s="32"/>
      <c r="AH66" s="32"/>
      <c r="AI66" s="127"/>
      <c r="AJ66" s="32"/>
      <c r="AK66" s="32"/>
    </row>
    <row r="67" spans="2:37" s="94" customFormat="1" ht="13.5" customHeight="1">
      <c r="B67" s="126"/>
      <c r="C67" s="130"/>
      <c r="D67" s="131"/>
      <c r="E67" s="112"/>
      <c r="F67" s="112"/>
      <c r="G67" s="112"/>
      <c r="H67" s="112"/>
      <c r="I67" s="112"/>
      <c r="J67" s="112"/>
      <c r="K67" s="112"/>
      <c r="L67" s="112"/>
      <c r="M67" s="112"/>
      <c r="N67" s="112"/>
      <c r="O67" s="112"/>
      <c r="P67" s="112"/>
      <c r="Q67" s="112"/>
      <c r="R67" s="112"/>
      <c r="S67" s="112"/>
      <c r="T67" s="112"/>
      <c r="U67" s="112"/>
      <c r="V67" s="112"/>
      <c r="W67" s="112"/>
      <c r="X67" s="112"/>
      <c r="Y67" s="132"/>
      <c r="Z67" s="132"/>
      <c r="AA67" s="132"/>
      <c r="AB67" s="132"/>
      <c r="AC67" s="132"/>
      <c r="AD67" s="132"/>
      <c r="AE67" s="32"/>
      <c r="AF67" s="127"/>
      <c r="AG67" s="32"/>
      <c r="AH67" s="32"/>
      <c r="AI67" s="127"/>
      <c r="AJ67" s="32"/>
      <c r="AK67" s="32"/>
    </row>
    <row r="68" spans="2:37" s="94" customFormat="1" ht="13.5" customHeight="1">
      <c r="B68" s="126"/>
      <c r="C68" s="130"/>
      <c r="D68" s="131"/>
      <c r="E68" s="112"/>
      <c r="F68" s="112"/>
      <c r="G68" s="112"/>
      <c r="H68" s="112"/>
      <c r="I68" s="112"/>
      <c r="J68" s="112"/>
      <c r="K68" s="112"/>
      <c r="L68" s="112"/>
      <c r="M68" s="112"/>
      <c r="N68" s="112"/>
      <c r="O68" s="112"/>
      <c r="P68" s="112"/>
      <c r="Q68" s="112"/>
      <c r="R68" s="112"/>
      <c r="S68" s="112"/>
      <c r="T68" s="112"/>
      <c r="U68" s="112"/>
      <c r="V68" s="112"/>
      <c r="W68" s="112"/>
      <c r="X68" s="112"/>
      <c r="Y68" s="132"/>
      <c r="Z68" s="132"/>
      <c r="AA68" s="132"/>
      <c r="AB68" s="132"/>
      <c r="AC68" s="132"/>
      <c r="AD68" s="132"/>
      <c r="AE68" s="32"/>
      <c r="AF68" s="127"/>
      <c r="AG68" s="32"/>
      <c r="AH68" s="32"/>
      <c r="AI68" s="127"/>
      <c r="AJ68" s="32"/>
      <c r="AK68" s="32"/>
    </row>
    <row r="69" spans="2:37" s="94" customFormat="1" ht="13.5" customHeight="1">
      <c r="B69" s="126"/>
      <c r="C69" s="130"/>
      <c r="D69" s="131"/>
      <c r="E69" s="112"/>
      <c r="F69" s="112"/>
      <c r="G69" s="112"/>
      <c r="H69" s="112"/>
      <c r="I69" s="112"/>
      <c r="J69" s="112"/>
      <c r="K69" s="112"/>
      <c r="L69" s="112"/>
      <c r="M69" s="112"/>
      <c r="N69" s="112"/>
      <c r="O69" s="112"/>
      <c r="P69" s="112"/>
      <c r="Q69" s="112"/>
      <c r="R69" s="112"/>
      <c r="S69" s="112"/>
      <c r="T69" s="112"/>
      <c r="U69" s="112"/>
      <c r="V69" s="112"/>
      <c r="W69" s="112"/>
      <c r="X69" s="112"/>
      <c r="Y69" s="132"/>
      <c r="Z69" s="132"/>
      <c r="AA69" s="132"/>
      <c r="AB69" s="132"/>
      <c r="AC69" s="132"/>
      <c r="AD69" s="132"/>
      <c r="AE69" s="32"/>
      <c r="AF69" s="127"/>
      <c r="AG69" s="32"/>
      <c r="AH69" s="32"/>
      <c r="AI69" s="127"/>
      <c r="AJ69" s="32"/>
      <c r="AK69" s="32"/>
    </row>
    <row r="70" spans="2:37" s="94" customFormat="1" ht="13.5" customHeight="1">
      <c r="B70" s="126"/>
      <c r="C70" s="130"/>
      <c r="D70" s="131"/>
      <c r="E70" s="112"/>
      <c r="F70" s="112"/>
      <c r="G70" s="112"/>
      <c r="H70" s="112"/>
      <c r="I70" s="112"/>
      <c r="J70" s="112"/>
      <c r="K70" s="112"/>
      <c r="L70" s="112"/>
      <c r="M70" s="112"/>
      <c r="N70" s="112"/>
      <c r="O70" s="112"/>
      <c r="P70" s="112"/>
      <c r="Q70" s="112"/>
      <c r="R70" s="112"/>
      <c r="S70" s="112"/>
      <c r="T70" s="112"/>
      <c r="U70" s="112"/>
      <c r="V70" s="112"/>
      <c r="W70" s="112"/>
      <c r="X70" s="112"/>
      <c r="Y70" s="132"/>
      <c r="Z70" s="132"/>
      <c r="AA70" s="132"/>
      <c r="AB70" s="132"/>
      <c r="AC70" s="132"/>
      <c r="AD70" s="132"/>
      <c r="AE70" s="32"/>
      <c r="AF70" s="127"/>
      <c r="AG70" s="32"/>
      <c r="AH70" s="32"/>
      <c r="AI70" s="127"/>
      <c r="AJ70" s="32"/>
      <c r="AK70" s="32"/>
    </row>
    <row r="71" spans="2:37" s="94" customFormat="1" ht="13.5" customHeight="1">
      <c r="B71" s="126"/>
      <c r="C71" s="130"/>
      <c r="D71" s="131"/>
      <c r="E71" s="112"/>
      <c r="F71" s="112"/>
      <c r="G71" s="112"/>
      <c r="H71" s="112"/>
      <c r="I71" s="112"/>
      <c r="J71" s="112"/>
      <c r="K71" s="112"/>
      <c r="L71" s="112"/>
      <c r="M71" s="112"/>
      <c r="N71" s="112"/>
      <c r="O71" s="112"/>
      <c r="P71" s="112"/>
      <c r="Q71" s="112"/>
      <c r="R71" s="112"/>
      <c r="S71" s="112"/>
      <c r="T71" s="112"/>
      <c r="U71" s="112"/>
      <c r="V71" s="112"/>
      <c r="W71" s="112"/>
      <c r="X71" s="112"/>
      <c r="Y71" s="132"/>
      <c r="Z71" s="132"/>
      <c r="AA71" s="132"/>
      <c r="AB71" s="132"/>
      <c r="AC71" s="132"/>
      <c r="AD71" s="132"/>
      <c r="AE71" s="32"/>
      <c r="AF71" s="127"/>
      <c r="AG71" s="32"/>
      <c r="AH71" s="32"/>
      <c r="AI71" s="127"/>
      <c r="AJ71" s="32"/>
      <c r="AK71" s="32"/>
    </row>
    <row r="72" spans="2:37" s="94" customFormat="1" ht="13.5" customHeight="1">
      <c r="B72" s="126"/>
      <c r="C72" s="130"/>
      <c r="D72" s="131"/>
      <c r="E72" s="112"/>
      <c r="F72" s="112"/>
      <c r="G72" s="112"/>
      <c r="H72" s="112"/>
      <c r="I72" s="112"/>
      <c r="J72" s="112"/>
      <c r="K72" s="112"/>
      <c r="L72" s="112"/>
      <c r="M72" s="112"/>
      <c r="N72" s="112"/>
      <c r="O72" s="112"/>
      <c r="P72" s="112"/>
      <c r="Q72" s="112"/>
      <c r="R72" s="112"/>
      <c r="S72" s="112"/>
      <c r="T72" s="112"/>
      <c r="U72" s="112"/>
      <c r="V72" s="112"/>
      <c r="W72" s="112"/>
      <c r="X72" s="112"/>
      <c r="Y72" s="132"/>
      <c r="Z72" s="132"/>
      <c r="AA72" s="132"/>
      <c r="AB72" s="132"/>
      <c r="AC72" s="132"/>
      <c r="AD72" s="132"/>
      <c r="AE72" s="32"/>
      <c r="AF72" s="127"/>
      <c r="AG72" s="32"/>
      <c r="AH72" s="32"/>
      <c r="AI72" s="127"/>
      <c r="AJ72" s="32"/>
      <c r="AK72" s="32"/>
    </row>
    <row r="73" spans="2:37">
      <c r="AK73" s="30" t="s">
        <v>746</v>
      </c>
    </row>
  </sheetData>
  <mergeCells count="40">
    <mergeCell ref="AE2:AI2"/>
    <mergeCell ref="V10:AI12"/>
    <mergeCell ref="V13:AC15"/>
    <mergeCell ref="AD13:AE15"/>
    <mergeCell ref="AF13:AI15"/>
    <mergeCell ref="AC2:AD2"/>
    <mergeCell ref="B26:B43"/>
    <mergeCell ref="E35:AD37"/>
    <mergeCell ref="E38:AD40"/>
    <mergeCell ref="E41:AD43"/>
    <mergeCell ref="C41:D43"/>
    <mergeCell ref="C32:D34"/>
    <mergeCell ref="C35:D37"/>
    <mergeCell ref="C38:D40"/>
    <mergeCell ref="C26:D28"/>
    <mergeCell ref="C29:D31"/>
    <mergeCell ref="E32:AD34"/>
    <mergeCell ref="E26:AD28"/>
    <mergeCell ref="E29:AD31"/>
    <mergeCell ref="AE23:AN25"/>
    <mergeCell ref="B10:D12"/>
    <mergeCell ref="E10:R12"/>
    <mergeCell ref="S10:U12"/>
    <mergeCell ref="B13:D15"/>
    <mergeCell ref="E13:R15"/>
    <mergeCell ref="S13:U15"/>
    <mergeCell ref="B16:D21"/>
    <mergeCell ref="S16:U18"/>
    <mergeCell ref="E16:F18"/>
    <mergeCell ref="V16:AI18"/>
    <mergeCell ref="G16:R18"/>
    <mergeCell ref="E19:AI21"/>
    <mergeCell ref="E44:AD46"/>
    <mergeCell ref="E50:AD52"/>
    <mergeCell ref="C53:D55"/>
    <mergeCell ref="E53:AD55"/>
    <mergeCell ref="C44:D46"/>
    <mergeCell ref="C47:D49"/>
    <mergeCell ref="E47:AD49"/>
    <mergeCell ref="C50:D52"/>
  </mergeCells>
  <phoneticPr fontId="3"/>
  <dataValidations count="1">
    <dataValidation type="list" allowBlank="1" showInputMessage="1" showErrorMessage="1" sqref="AF27 AI27 AL27 AF30 AI30 AL30 AF33 AI33 AL33 AF36 AI36 AL36 AF39 AI39 AL39 AF42 AI42 AL42">
      <formula1>"1"</formula1>
    </dataValidation>
  </dataValidations>
  <pageMargins left="0.34" right="0.24" top="0.61" bottom="0.37" header="0.4" footer="0.34"/>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99"/>
  <sheetViews>
    <sheetView zoomScaleNormal="100" zoomScaleSheetLayoutView="100" workbookViewId="0">
      <selection activeCell="AH219" sqref="AH219:AR221"/>
    </sheetView>
  </sheetViews>
  <sheetFormatPr defaultRowHeight="11.25"/>
  <cols>
    <col min="1" max="2" width="3.625" style="261" customWidth="1"/>
    <col min="3" max="3" width="2.625" style="261" customWidth="1"/>
    <col min="4" max="4" width="2.125" style="261" customWidth="1"/>
    <col min="5" max="23" width="3.625" style="261" customWidth="1"/>
    <col min="24" max="24" width="1.375" style="261" customWidth="1"/>
    <col min="25" max="28" width="2.125" style="261" customWidth="1"/>
    <col min="29" max="30" width="1.875" style="261" customWidth="1"/>
    <col min="31" max="31" width="2.125" style="261" customWidth="1"/>
    <col min="32" max="33" width="2.625" style="261" customWidth="1"/>
    <col min="34" max="44" width="3.625" style="261" customWidth="1"/>
    <col min="45" max="45" width="55.625" style="261" customWidth="1"/>
    <col min="46" max="16384" width="9" style="261"/>
  </cols>
  <sheetData>
    <row r="1" spans="1:44" ht="15" customHeight="1">
      <c r="B1" s="1129" t="s">
        <v>426</v>
      </c>
      <c r="C1" s="1129"/>
      <c r="D1" s="1129"/>
      <c r="E1" s="1129"/>
      <c r="F1" s="1129"/>
      <c r="G1" s="1129"/>
      <c r="H1" s="1129"/>
      <c r="I1" s="1129"/>
      <c r="J1" s="1129"/>
      <c r="K1" s="1129"/>
      <c r="L1" s="1129"/>
      <c r="M1" s="1129"/>
      <c r="N1" s="1129"/>
      <c r="O1" s="1129"/>
      <c r="AI1" s="1069" t="s">
        <v>425</v>
      </c>
      <c r="AJ1" s="1070"/>
      <c r="AK1" s="1071"/>
      <c r="AL1" s="1066"/>
      <c r="AM1" s="1067"/>
      <c r="AN1" s="1067"/>
      <c r="AO1" s="1067"/>
      <c r="AP1" s="1067"/>
      <c r="AQ1" s="1067"/>
      <c r="AR1" s="1068"/>
    </row>
    <row r="2" spans="1:44" ht="15" customHeight="1">
      <c r="B2" s="1129"/>
      <c r="C2" s="1129"/>
      <c r="D2" s="1129"/>
      <c r="E2" s="1129"/>
      <c r="F2" s="1129"/>
      <c r="G2" s="1129"/>
      <c r="H2" s="1129"/>
      <c r="I2" s="1129"/>
      <c r="J2" s="1129"/>
      <c r="K2" s="1129"/>
      <c r="L2" s="1129"/>
      <c r="M2" s="1129"/>
      <c r="N2" s="1129"/>
      <c r="O2" s="1129"/>
      <c r="R2" s="543" t="s">
        <v>424</v>
      </c>
      <c r="S2" s="543"/>
      <c r="T2" s="543"/>
      <c r="U2" s="543"/>
      <c r="V2" s="1072"/>
      <c r="W2" s="1072"/>
      <c r="X2" s="1072"/>
      <c r="Y2" s="1072"/>
      <c r="Z2" s="1072"/>
      <c r="AA2" s="1072"/>
      <c r="AB2" s="1072"/>
      <c r="AC2" s="1072"/>
      <c r="AD2" s="1072"/>
      <c r="AE2" s="1072"/>
      <c r="AF2" s="1072"/>
      <c r="AG2" s="1072"/>
      <c r="AH2" s="1072"/>
      <c r="AI2" s="1069" t="s">
        <v>423</v>
      </c>
      <c r="AJ2" s="1070"/>
      <c r="AK2" s="1071"/>
      <c r="AL2" s="1073"/>
      <c r="AM2" s="1074"/>
      <c r="AN2" s="1074"/>
      <c r="AO2" s="1074"/>
      <c r="AP2" s="1074"/>
      <c r="AQ2" s="1074"/>
      <c r="AR2" s="1075"/>
    </row>
    <row r="3" spans="1:44" ht="15" customHeight="1">
      <c r="I3" s="325" t="s">
        <v>422</v>
      </c>
      <c r="R3" s="543" t="s">
        <v>421</v>
      </c>
      <c r="S3" s="543"/>
      <c r="T3" s="543"/>
      <c r="U3" s="543"/>
      <c r="V3" s="1072"/>
      <c r="W3" s="1072"/>
      <c r="X3" s="1072"/>
      <c r="Y3" s="1072"/>
      <c r="Z3" s="1072"/>
      <c r="AA3" s="1072"/>
      <c r="AB3" s="1072"/>
      <c r="AC3" s="1072"/>
      <c r="AD3" s="1072"/>
      <c r="AE3" s="1072"/>
      <c r="AF3" s="1072"/>
      <c r="AG3" s="1072"/>
      <c r="AH3" s="1072"/>
      <c r="AI3" s="1069" t="s">
        <v>420</v>
      </c>
      <c r="AJ3" s="1070"/>
      <c r="AK3" s="1071"/>
      <c r="AL3" s="1073"/>
      <c r="AM3" s="1074"/>
      <c r="AN3" s="1074"/>
      <c r="AO3" s="1074"/>
      <c r="AP3" s="1074"/>
      <c r="AQ3" s="1074"/>
      <c r="AR3" s="1075"/>
    </row>
    <row r="4" spans="1:44" ht="15" customHeight="1">
      <c r="R4" s="1105" t="s">
        <v>419</v>
      </c>
      <c r="S4" s="1105"/>
      <c r="T4" s="1105"/>
      <c r="U4" s="1105"/>
      <c r="V4" s="1072"/>
      <c r="W4" s="1072"/>
      <c r="X4" s="1072"/>
      <c r="Y4" s="1072"/>
      <c r="Z4" s="1072"/>
      <c r="AA4" s="1072"/>
      <c r="AB4" s="1072"/>
      <c r="AC4" s="1072"/>
      <c r="AD4" s="1072"/>
      <c r="AE4" s="1072"/>
      <c r="AF4" s="1072"/>
      <c r="AG4" s="1072"/>
      <c r="AH4" s="1072"/>
      <c r="AI4" s="1069" t="s">
        <v>418</v>
      </c>
      <c r="AJ4" s="1070"/>
      <c r="AK4" s="1071"/>
      <c r="AL4" s="1073"/>
      <c r="AM4" s="1074"/>
      <c r="AN4" s="1074"/>
      <c r="AO4" s="1074"/>
      <c r="AP4" s="1074"/>
      <c r="AQ4" s="1074"/>
      <c r="AR4" s="1075"/>
    </row>
    <row r="5" spans="1:44">
      <c r="C5" s="324" t="s">
        <v>417</v>
      </c>
    </row>
    <row r="6" spans="1:44">
      <c r="C6" s="324" t="s">
        <v>484</v>
      </c>
    </row>
    <row r="7" spans="1:44">
      <c r="C7" s="324" t="s">
        <v>416</v>
      </c>
    </row>
    <row r="8" spans="1:44">
      <c r="AK8" s="1108" t="s">
        <v>415</v>
      </c>
      <c r="AL8" s="1109"/>
      <c r="AM8" s="1110"/>
      <c r="AN8" s="1083"/>
      <c r="AO8" s="1084"/>
      <c r="AP8" s="1084"/>
      <c r="AQ8" s="1084"/>
      <c r="AR8" s="1085"/>
    </row>
    <row r="9" spans="1:44">
      <c r="AK9" s="1111"/>
      <c r="AL9" s="1112"/>
      <c r="AM9" s="1113"/>
      <c r="AN9" s="1086"/>
      <c r="AO9" s="1087"/>
      <c r="AP9" s="1087"/>
      <c r="AQ9" s="1087"/>
      <c r="AR9" s="1088"/>
    </row>
    <row r="10" spans="1:44">
      <c r="AK10" s="1114"/>
      <c r="AL10" s="1115"/>
      <c r="AM10" s="1116"/>
      <c r="AN10" s="1089"/>
      <c r="AO10" s="1090"/>
      <c r="AP10" s="1090"/>
      <c r="AQ10" s="1090"/>
      <c r="AR10" s="1091"/>
    </row>
    <row r="11" spans="1:44">
      <c r="AK11" s="973" t="s">
        <v>414</v>
      </c>
      <c r="AL11" s="974"/>
      <c r="AM11" s="975"/>
      <c r="AN11" s="1092"/>
      <c r="AO11" s="1093"/>
      <c r="AP11" s="1093"/>
      <c r="AQ11" s="1093"/>
      <c r="AR11" s="1094"/>
    </row>
    <row r="12" spans="1:44">
      <c r="AK12" s="976"/>
      <c r="AL12" s="977"/>
      <c r="AM12" s="978"/>
      <c r="AN12" s="1095"/>
      <c r="AO12" s="1096"/>
      <c r="AP12" s="1096"/>
      <c r="AQ12" s="1096"/>
      <c r="AR12" s="1097"/>
    </row>
    <row r="13" spans="1:44">
      <c r="AK13" s="979"/>
      <c r="AL13" s="980"/>
      <c r="AM13" s="981"/>
      <c r="AN13" s="1098"/>
      <c r="AO13" s="1099"/>
      <c r="AP13" s="1099"/>
      <c r="AQ13" s="1099"/>
      <c r="AR13" s="1100"/>
    </row>
    <row r="16" spans="1:44" s="262" customFormat="1" ht="30" customHeight="1">
      <c r="A16" s="1081" t="s">
        <v>361</v>
      </c>
      <c r="B16" s="1081"/>
      <c r="C16" s="480" t="s">
        <v>413</v>
      </c>
      <c r="D16" s="1081" t="s">
        <v>358</v>
      </c>
      <c r="E16" s="1081"/>
      <c r="F16" s="1081"/>
      <c r="G16" s="1081"/>
      <c r="H16" s="1081"/>
      <c r="I16" s="1081"/>
      <c r="J16" s="1081"/>
      <c r="K16" s="1081"/>
      <c r="L16" s="1081"/>
      <c r="M16" s="1081"/>
      <c r="N16" s="1081"/>
      <c r="O16" s="1081"/>
      <c r="P16" s="1081"/>
      <c r="Q16" s="1081"/>
      <c r="R16" s="1081"/>
      <c r="S16" s="1081"/>
      <c r="T16" s="1081"/>
      <c r="U16" s="1081"/>
      <c r="V16" s="1081"/>
      <c r="W16" s="1081"/>
      <c r="X16" s="1117" t="s">
        <v>357</v>
      </c>
      <c r="Y16" s="1118"/>
      <c r="Z16" s="1118"/>
      <c r="AA16" s="1118"/>
      <c r="AB16" s="1118"/>
      <c r="AC16" s="1118"/>
      <c r="AD16" s="1118"/>
      <c r="AE16" s="1118"/>
      <c r="AF16" s="1118"/>
      <c r="AG16" s="1118"/>
      <c r="AH16" s="1118" t="s">
        <v>356</v>
      </c>
      <c r="AI16" s="1118"/>
      <c r="AJ16" s="1118"/>
      <c r="AK16" s="1118"/>
      <c r="AL16" s="1118"/>
      <c r="AM16" s="1118"/>
      <c r="AN16" s="1118"/>
      <c r="AO16" s="1118"/>
      <c r="AP16" s="1118"/>
      <c r="AQ16" s="1118"/>
      <c r="AR16" s="1118"/>
    </row>
    <row r="17" spans="1:44" s="323" customFormat="1" ht="11.25" customHeight="1">
      <c r="A17" s="973" t="s">
        <v>412</v>
      </c>
      <c r="B17" s="974"/>
      <c r="C17" s="817" t="s">
        <v>411</v>
      </c>
      <c r="D17" s="1132" t="s">
        <v>410</v>
      </c>
      <c r="E17" s="1133"/>
      <c r="F17" s="1133"/>
      <c r="G17" s="1133"/>
      <c r="H17" s="1133"/>
      <c r="I17" s="1133"/>
      <c r="J17" s="1133"/>
      <c r="K17" s="1133"/>
      <c r="L17" s="1133"/>
      <c r="M17" s="1133"/>
      <c r="N17" s="1133"/>
      <c r="O17" s="1133"/>
      <c r="P17" s="1133"/>
      <c r="Q17" s="1133"/>
      <c r="R17" s="1133"/>
      <c r="S17" s="1133"/>
      <c r="T17" s="1133"/>
      <c r="U17" s="1133"/>
      <c r="V17" s="1133"/>
      <c r="W17" s="1134"/>
      <c r="X17" s="285"/>
      <c r="Y17" s="284"/>
      <c r="Z17" s="284"/>
      <c r="AA17" s="284"/>
      <c r="AB17" s="284"/>
      <c r="AC17" s="284"/>
      <c r="AD17" s="284"/>
      <c r="AE17" s="284"/>
      <c r="AF17" s="284"/>
      <c r="AG17" s="283"/>
      <c r="AH17" s="973"/>
      <c r="AI17" s="974"/>
      <c r="AJ17" s="974"/>
      <c r="AK17" s="974"/>
      <c r="AL17" s="974"/>
      <c r="AM17" s="974"/>
      <c r="AN17" s="974"/>
      <c r="AO17" s="974"/>
      <c r="AP17" s="974"/>
      <c r="AQ17" s="974"/>
      <c r="AR17" s="975"/>
    </row>
    <row r="18" spans="1:44" s="323" customFormat="1" ht="12.75" customHeight="1">
      <c r="A18" s="976"/>
      <c r="B18" s="977"/>
      <c r="C18" s="818"/>
      <c r="D18" s="1135"/>
      <c r="E18" s="851"/>
      <c r="F18" s="851"/>
      <c r="G18" s="851"/>
      <c r="H18" s="851"/>
      <c r="I18" s="851"/>
      <c r="J18" s="851"/>
      <c r="K18" s="851"/>
      <c r="L18" s="851"/>
      <c r="M18" s="851"/>
      <c r="N18" s="851"/>
      <c r="O18" s="851"/>
      <c r="P18" s="851"/>
      <c r="Q18" s="851"/>
      <c r="R18" s="851"/>
      <c r="S18" s="851"/>
      <c r="T18" s="851"/>
      <c r="U18" s="851"/>
      <c r="V18" s="851"/>
      <c r="W18" s="852"/>
      <c r="X18" s="270"/>
      <c r="Y18" s="430"/>
      <c r="Z18" s="258" t="s">
        <v>47</v>
      </c>
      <c r="AA18" s="49"/>
      <c r="AB18" s="430"/>
      <c r="AC18" s="258" t="s">
        <v>48</v>
      </c>
      <c r="AD18" s="49"/>
      <c r="AE18" s="258"/>
      <c r="AF18" s="258"/>
      <c r="AG18" s="268"/>
      <c r="AH18" s="976"/>
      <c r="AI18" s="977"/>
      <c r="AJ18" s="977"/>
      <c r="AK18" s="977"/>
      <c r="AL18" s="977"/>
      <c r="AM18" s="977"/>
      <c r="AN18" s="977"/>
      <c r="AO18" s="977"/>
      <c r="AP18" s="977"/>
      <c r="AQ18" s="977"/>
      <c r="AR18" s="978"/>
    </row>
    <row r="19" spans="1:44" s="262" customFormat="1">
      <c r="A19" s="979"/>
      <c r="B19" s="980"/>
      <c r="C19" s="819"/>
      <c r="D19" s="1136"/>
      <c r="E19" s="875"/>
      <c r="F19" s="875"/>
      <c r="G19" s="875"/>
      <c r="H19" s="875"/>
      <c r="I19" s="875"/>
      <c r="J19" s="875"/>
      <c r="K19" s="875"/>
      <c r="L19" s="875"/>
      <c r="M19" s="875"/>
      <c r="N19" s="875"/>
      <c r="O19" s="875"/>
      <c r="P19" s="875"/>
      <c r="Q19" s="875"/>
      <c r="R19" s="875"/>
      <c r="S19" s="875"/>
      <c r="T19" s="875"/>
      <c r="U19" s="875"/>
      <c r="V19" s="875"/>
      <c r="W19" s="876"/>
      <c r="X19" s="266"/>
      <c r="Y19" s="265"/>
      <c r="Z19" s="265"/>
      <c r="AA19" s="265"/>
      <c r="AB19" s="265"/>
      <c r="AC19" s="265"/>
      <c r="AD19" s="265"/>
      <c r="AE19" s="265"/>
      <c r="AF19" s="265"/>
      <c r="AG19" s="264"/>
      <c r="AH19" s="979"/>
      <c r="AI19" s="980"/>
      <c r="AJ19" s="980"/>
      <c r="AK19" s="980"/>
      <c r="AL19" s="980"/>
      <c r="AM19" s="980"/>
      <c r="AN19" s="980"/>
      <c r="AO19" s="980"/>
      <c r="AP19" s="980"/>
      <c r="AQ19" s="980"/>
      <c r="AR19" s="981"/>
    </row>
    <row r="20" spans="1:44" ht="12.75" customHeight="1">
      <c r="A20" s="932" t="s">
        <v>409</v>
      </c>
      <c r="B20" s="933"/>
      <c r="C20" s="864">
        <v>1</v>
      </c>
      <c r="D20" s="1079" t="s">
        <v>789</v>
      </c>
      <c r="E20" s="1080"/>
      <c r="F20" s="1080"/>
      <c r="G20" s="1080"/>
      <c r="H20" s="1080"/>
      <c r="I20" s="1080"/>
      <c r="J20" s="1080"/>
      <c r="K20" s="1080"/>
      <c r="L20" s="1080"/>
      <c r="M20" s="1080"/>
      <c r="N20" s="1080"/>
      <c r="O20" s="1080"/>
      <c r="P20" s="1080"/>
      <c r="Q20" s="1080"/>
      <c r="R20" s="1080"/>
      <c r="S20" s="1080"/>
      <c r="T20" s="1080"/>
      <c r="U20" s="1080"/>
      <c r="V20" s="1080"/>
      <c r="W20" s="1080"/>
      <c r="AH20" s="322"/>
      <c r="AI20" s="321"/>
      <c r="AJ20" s="321"/>
      <c r="AK20" s="321"/>
      <c r="AL20" s="321"/>
      <c r="AM20" s="321"/>
      <c r="AN20" s="321"/>
      <c r="AO20" s="321"/>
      <c r="AP20" s="321"/>
      <c r="AQ20" s="321"/>
      <c r="AR20" s="320"/>
    </row>
    <row r="21" spans="1:44" ht="12.75" customHeight="1">
      <c r="A21" s="934"/>
      <c r="B21" s="935"/>
      <c r="C21" s="865"/>
      <c r="D21" s="1080"/>
      <c r="E21" s="1080"/>
      <c r="F21" s="1080"/>
      <c r="G21" s="1080"/>
      <c r="H21" s="1080"/>
      <c r="I21" s="1080"/>
      <c r="J21" s="1080"/>
      <c r="K21" s="1080"/>
      <c r="L21" s="1080"/>
      <c r="M21" s="1080"/>
      <c r="N21" s="1080"/>
      <c r="O21" s="1080"/>
      <c r="P21" s="1080"/>
      <c r="Q21" s="1080"/>
      <c r="R21" s="1080"/>
      <c r="S21" s="1080"/>
      <c r="T21" s="1080"/>
      <c r="U21" s="1080"/>
      <c r="V21" s="1080"/>
      <c r="W21" s="1080"/>
      <c r="X21" s="270"/>
      <c r="Y21" s="430"/>
      <c r="Z21" s="258" t="s">
        <v>47</v>
      </c>
      <c r="AA21" s="49"/>
      <c r="AB21" s="430"/>
      <c r="AC21" s="258" t="s">
        <v>48</v>
      </c>
      <c r="AD21" s="49"/>
      <c r="AE21" s="430"/>
      <c r="AF21" s="258" t="s">
        <v>118</v>
      </c>
      <c r="AG21" s="268"/>
      <c r="AH21" s="1050" t="s">
        <v>406</v>
      </c>
      <c r="AI21" s="1056"/>
      <c r="AJ21" s="1056"/>
      <c r="AK21" s="1077"/>
      <c r="AL21" s="1077"/>
      <c r="AM21" s="1077"/>
      <c r="AN21" s="1077"/>
      <c r="AO21" s="1077"/>
      <c r="AP21" s="1077"/>
      <c r="AQ21" s="1077"/>
      <c r="AR21" s="1078"/>
    </row>
    <row r="22" spans="1:44" ht="12.75" customHeight="1">
      <c r="A22" s="934"/>
      <c r="B22" s="935"/>
      <c r="C22" s="865"/>
      <c r="D22" s="1080"/>
      <c r="E22" s="1080"/>
      <c r="F22" s="1080"/>
      <c r="G22" s="1080"/>
      <c r="H22" s="1080"/>
      <c r="I22" s="1080"/>
      <c r="J22" s="1080"/>
      <c r="K22" s="1080"/>
      <c r="L22" s="1080"/>
      <c r="M22" s="1080"/>
      <c r="N22" s="1080"/>
      <c r="O22" s="1080"/>
      <c r="P22" s="1080"/>
      <c r="Q22" s="1080"/>
      <c r="R22" s="1080"/>
      <c r="S22" s="1080"/>
      <c r="T22" s="1080"/>
      <c r="U22" s="1080"/>
      <c r="V22" s="1080"/>
      <c r="W22" s="1080"/>
      <c r="X22" s="270"/>
      <c r="AG22" s="268"/>
      <c r="AH22" s="1076" t="s">
        <v>405</v>
      </c>
      <c r="AI22" s="1056"/>
      <c r="AJ22" s="1056"/>
      <c r="AK22" s="718"/>
      <c r="AL22" s="718"/>
      <c r="AM22" s="319" t="s">
        <v>404</v>
      </c>
      <c r="AN22" s="260"/>
      <c r="AO22" s="319" t="s">
        <v>403</v>
      </c>
      <c r="AP22" s="995" t="str">
        <f>IF(AE21=1,"頃予定","")</f>
        <v/>
      </c>
      <c r="AQ22" s="995"/>
      <c r="AR22" s="996"/>
    </row>
    <row r="23" spans="1:44" ht="12.75" customHeight="1">
      <c r="A23" s="934"/>
      <c r="B23" s="935"/>
      <c r="C23" s="865"/>
      <c r="D23" s="1080"/>
      <c r="E23" s="1080"/>
      <c r="F23" s="1080"/>
      <c r="G23" s="1080"/>
      <c r="H23" s="1080"/>
      <c r="I23" s="1080"/>
      <c r="J23" s="1080"/>
      <c r="K23" s="1080"/>
      <c r="L23" s="1080"/>
      <c r="M23" s="1080"/>
      <c r="N23" s="1080"/>
      <c r="O23" s="1080"/>
      <c r="P23" s="1080"/>
      <c r="Q23" s="1080"/>
      <c r="R23" s="1080"/>
      <c r="S23" s="1080"/>
      <c r="T23" s="1080"/>
      <c r="U23" s="1080"/>
      <c r="V23" s="1080"/>
      <c r="W23" s="1080"/>
      <c r="X23" s="467"/>
      <c r="AG23" s="469"/>
      <c r="AH23" s="1076" t="s">
        <v>750</v>
      </c>
      <c r="AI23" s="1051"/>
      <c r="AJ23" s="1051"/>
      <c r="AK23" s="1082"/>
      <c r="AL23" s="1082"/>
      <c r="AM23" s="470" t="s">
        <v>748</v>
      </c>
      <c r="AN23" s="460"/>
      <c r="AO23" s="470" t="s">
        <v>749</v>
      </c>
      <c r="AP23" s="471"/>
      <c r="AQ23" s="471"/>
      <c r="AR23" s="472"/>
    </row>
    <row r="24" spans="1:44" ht="12.75" customHeight="1">
      <c r="A24" s="934"/>
      <c r="B24" s="935"/>
      <c r="C24" s="866"/>
      <c r="D24" s="1080"/>
      <c r="E24" s="1080"/>
      <c r="F24" s="1080"/>
      <c r="G24" s="1080"/>
      <c r="H24" s="1080"/>
      <c r="I24" s="1080"/>
      <c r="J24" s="1080"/>
      <c r="K24" s="1080"/>
      <c r="L24" s="1080"/>
      <c r="M24" s="1080"/>
      <c r="N24" s="1080"/>
      <c r="O24" s="1080"/>
      <c r="P24" s="1080"/>
      <c r="Q24" s="1080"/>
      <c r="R24" s="1080"/>
      <c r="S24" s="1080"/>
      <c r="T24" s="1080"/>
      <c r="U24" s="1080"/>
      <c r="V24" s="1080"/>
      <c r="W24" s="1080"/>
      <c r="X24" s="266"/>
      <c r="Y24" s="265"/>
      <c r="Z24" s="265"/>
      <c r="AA24" s="265"/>
      <c r="AB24" s="265"/>
      <c r="AC24" s="265"/>
      <c r="AD24" s="265"/>
      <c r="AE24" s="265"/>
      <c r="AF24" s="265"/>
      <c r="AG24" s="264"/>
      <c r="AH24" s="462"/>
      <c r="AI24" s="463"/>
      <c r="AJ24" s="463"/>
      <c r="AK24" s="479"/>
      <c r="AL24" s="479"/>
      <c r="AM24" s="478"/>
      <c r="AN24" s="317"/>
      <c r="AO24" s="317"/>
      <c r="AP24" s="317"/>
      <c r="AQ24" s="317"/>
      <c r="AR24" s="316"/>
    </row>
    <row r="25" spans="1:44" ht="12.75" customHeight="1">
      <c r="A25" s="934"/>
      <c r="B25" s="935"/>
      <c r="C25" s="864">
        <v>2</v>
      </c>
      <c r="D25" s="755" t="s">
        <v>408</v>
      </c>
      <c r="E25" s="821"/>
      <c r="F25" s="821"/>
      <c r="G25" s="821"/>
      <c r="H25" s="821"/>
      <c r="I25" s="821"/>
      <c r="J25" s="821"/>
      <c r="K25" s="821"/>
      <c r="L25" s="821"/>
      <c r="M25" s="821"/>
      <c r="N25" s="821"/>
      <c r="O25" s="821"/>
      <c r="P25" s="821"/>
      <c r="Q25" s="821"/>
      <c r="R25" s="821"/>
      <c r="S25" s="821"/>
      <c r="T25" s="821"/>
      <c r="U25" s="821"/>
      <c r="V25" s="821"/>
      <c r="W25" s="822"/>
      <c r="X25" s="285"/>
      <c r="Y25" s="284"/>
      <c r="Z25" s="284"/>
      <c r="AA25" s="284"/>
      <c r="AB25" s="284"/>
      <c r="AC25" s="284"/>
      <c r="AD25" s="284"/>
      <c r="AE25" s="284"/>
      <c r="AF25" s="284"/>
      <c r="AG25" s="283"/>
      <c r="AH25" s="1130" t="s">
        <v>407</v>
      </c>
      <c r="AI25" s="1131"/>
      <c r="AJ25" s="1131"/>
      <c r="AK25" s="821"/>
      <c r="AL25" s="821"/>
      <c r="AM25" s="821"/>
      <c r="AN25" s="821"/>
      <c r="AO25" s="821"/>
      <c r="AP25" s="821"/>
      <c r="AQ25" s="821"/>
      <c r="AR25" s="822"/>
    </row>
    <row r="26" spans="1:44" ht="12.75" customHeight="1">
      <c r="A26" s="934"/>
      <c r="B26" s="935"/>
      <c r="C26" s="865"/>
      <c r="D26" s="823"/>
      <c r="E26" s="824"/>
      <c r="F26" s="824"/>
      <c r="G26" s="824"/>
      <c r="H26" s="824"/>
      <c r="I26" s="824"/>
      <c r="J26" s="824"/>
      <c r="K26" s="824"/>
      <c r="L26" s="824"/>
      <c r="M26" s="824"/>
      <c r="N26" s="824"/>
      <c r="O26" s="824"/>
      <c r="P26" s="824"/>
      <c r="Q26" s="824"/>
      <c r="R26" s="824"/>
      <c r="S26" s="824"/>
      <c r="T26" s="824"/>
      <c r="U26" s="824"/>
      <c r="V26" s="824"/>
      <c r="W26" s="825"/>
      <c r="X26" s="270"/>
      <c r="Y26" s="430"/>
      <c r="Z26" s="258" t="s">
        <v>47</v>
      </c>
      <c r="AA26" s="49"/>
      <c r="AB26" s="430"/>
      <c r="AC26" s="258" t="s">
        <v>48</v>
      </c>
      <c r="AD26" s="49"/>
      <c r="AE26" s="430"/>
      <c r="AF26" s="258" t="s">
        <v>118</v>
      </c>
      <c r="AG26" s="268"/>
      <c r="AH26" s="1050" t="s">
        <v>406</v>
      </c>
      <c r="AI26" s="1056"/>
      <c r="AJ26" s="1056"/>
      <c r="AK26" s="1077"/>
      <c r="AL26" s="1077"/>
      <c r="AM26" s="1077"/>
      <c r="AN26" s="1077"/>
      <c r="AO26" s="1077"/>
      <c r="AP26" s="1077"/>
      <c r="AQ26" s="1077"/>
      <c r="AR26" s="1078"/>
    </row>
    <row r="27" spans="1:44" ht="12.75" customHeight="1">
      <c r="A27" s="934"/>
      <c r="B27" s="935"/>
      <c r="C27" s="865"/>
      <c r="D27" s="823"/>
      <c r="E27" s="824"/>
      <c r="F27" s="824"/>
      <c r="G27" s="824"/>
      <c r="H27" s="824"/>
      <c r="I27" s="824"/>
      <c r="J27" s="824"/>
      <c r="K27" s="824"/>
      <c r="L27" s="824"/>
      <c r="M27" s="824"/>
      <c r="N27" s="824"/>
      <c r="O27" s="824"/>
      <c r="P27" s="824"/>
      <c r="Q27" s="824"/>
      <c r="R27" s="824"/>
      <c r="S27" s="824"/>
      <c r="T27" s="824"/>
      <c r="U27" s="824"/>
      <c r="V27" s="824"/>
      <c r="W27" s="825"/>
      <c r="X27" s="270"/>
      <c r="Y27" s="49"/>
      <c r="Z27" s="49"/>
      <c r="AA27" s="49"/>
      <c r="AB27" s="49"/>
      <c r="AC27" s="49"/>
      <c r="AD27" s="49"/>
      <c r="AE27" s="49"/>
      <c r="AF27" s="49"/>
      <c r="AG27" s="268"/>
      <c r="AH27" s="1076" t="s">
        <v>405</v>
      </c>
      <c r="AI27" s="1056"/>
      <c r="AJ27" s="1056"/>
      <c r="AK27" s="718"/>
      <c r="AL27" s="718"/>
      <c r="AM27" s="319" t="s">
        <v>404</v>
      </c>
      <c r="AN27" s="260"/>
      <c r="AO27" s="319" t="s">
        <v>403</v>
      </c>
      <c r="AP27" s="995" t="str">
        <f>IF(AE26=1,"頃予定","")</f>
        <v/>
      </c>
      <c r="AQ27" s="995"/>
      <c r="AR27" s="996"/>
    </row>
    <row r="28" spans="1:44" ht="12.75" customHeight="1">
      <c r="A28" s="934"/>
      <c r="B28" s="935"/>
      <c r="C28" s="865"/>
      <c r="D28" s="823"/>
      <c r="E28" s="824"/>
      <c r="F28" s="824"/>
      <c r="G28" s="824"/>
      <c r="H28" s="824"/>
      <c r="I28" s="824"/>
      <c r="J28" s="824"/>
      <c r="K28" s="824"/>
      <c r="L28" s="824"/>
      <c r="M28" s="824"/>
      <c r="N28" s="824"/>
      <c r="O28" s="824"/>
      <c r="P28" s="824"/>
      <c r="Q28" s="824"/>
      <c r="R28" s="824"/>
      <c r="S28" s="824"/>
      <c r="T28" s="824"/>
      <c r="U28" s="824"/>
      <c r="V28" s="824"/>
      <c r="W28" s="825"/>
      <c r="X28" s="467"/>
      <c r="Y28" s="468"/>
      <c r="Z28" s="468"/>
      <c r="AA28" s="468"/>
      <c r="AB28" s="468"/>
      <c r="AC28" s="468"/>
      <c r="AD28" s="468"/>
      <c r="AE28" s="468"/>
      <c r="AF28" s="468"/>
      <c r="AG28" s="469"/>
      <c r="AH28" s="1076" t="s">
        <v>751</v>
      </c>
      <c r="AI28" s="1051"/>
      <c r="AJ28" s="1051"/>
      <c r="AK28" s="1082"/>
      <c r="AL28" s="1082"/>
      <c r="AM28" s="470" t="s">
        <v>748</v>
      </c>
      <c r="AN28" s="460"/>
      <c r="AO28" s="470" t="s">
        <v>749</v>
      </c>
      <c r="AP28" s="471"/>
      <c r="AQ28" s="471"/>
      <c r="AR28" s="472"/>
    </row>
    <row r="29" spans="1:44" ht="12.75" customHeight="1">
      <c r="A29" s="934"/>
      <c r="B29" s="935"/>
      <c r="C29" s="866"/>
      <c r="D29" s="826"/>
      <c r="E29" s="827"/>
      <c r="F29" s="827"/>
      <c r="G29" s="827"/>
      <c r="H29" s="827"/>
      <c r="I29" s="827"/>
      <c r="J29" s="827"/>
      <c r="K29" s="827"/>
      <c r="L29" s="827"/>
      <c r="M29" s="827"/>
      <c r="N29" s="827"/>
      <c r="O29" s="827"/>
      <c r="P29" s="827"/>
      <c r="Q29" s="827"/>
      <c r="R29" s="827"/>
      <c r="S29" s="827"/>
      <c r="T29" s="827"/>
      <c r="U29" s="827"/>
      <c r="V29" s="827"/>
      <c r="W29" s="828"/>
      <c r="X29" s="266"/>
      <c r="Y29" s="265"/>
      <c r="Z29" s="265"/>
      <c r="AA29" s="265"/>
      <c r="AB29" s="265"/>
      <c r="AC29" s="265"/>
      <c r="AD29" s="265"/>
      <c r="AE29" s="265"/>
      <c r="AF29" s="265"/>
      <c r="AG29" s="264"/>
      <c r="AH29" s="318"/>
      <c r="AI29" s="317"/>
      <c r="AJ29" s="317"/>
      <c r="AK29" s="317"/>
      <c r="AL29" s="317"/>
      <c r="AM29" s="317"/>
      <c r="AN29" s="317"/>
      <c r="AO29" s="317"/>
      <c r="AP29" s="317"/>
      <c r="AQ29" s="317"/>
      <c r="AR29" s="316"/>
    </row>
    <row r="30" spans="1:44" ht="12.75" customHeight="1">
      <c r="A30" s="934"/>
      <c r="B30" s="935"/>
      <c r="C30" s="1047">
        <v>3</v>
      </c>
      <c r="D30" s="820" t="s">
        <v>402</v>
      </c>
      <c r="E30" s="821"/>
      <c r="F30" s="821"/>
      <c r="G30" s="821"/>
      <c r="H30" s="821"/>
      <c r="I30" s="821"/>
      <c r="J30" s="821"/>
      <c r="K30" s="821"/>
      <c r="L30" s="821"/>
      <c r="M30" s="821"/>
      <c r="N30" s="821"/>
      <c r="O30" s="821"/>
      <c r="P30" s="821"/>
      <c r="Q30" s="821"/>
      <c r="R30" s="821"/>
      <c r="S30" s="821"/>
      <c r="T30" s="821"/>
      <c r="U30" s="821"/>
      <c r="V30" s="821"/>
      <c r="W30" s="822"/>
      <c r="X30" s="285"/>
      <c r="Y30" s="284"/>
      <c r="Z30" s="284"/>
      <c r="AA30" s="284"/>
      <c r="AB30" s="284"/>
      <c r="AC30" s="284"/>
      <c r="AD30" s="284"/>
      <c r="AE30" s="284"/>
      <c r="AF30" s="284"/>
      <c r="AG30" s="283"/>
      <c r="AH30" s="820"/>
      <c r="AI30" s="821"/>
      <c r="AJ30" s="821"/>
      <c r="AK30" s="821"/>
      <c r="AL30" s="821"/>
      <c r="AM30" s="821"/>
      <c r="AN30" s="821"/>
      <c r="AO30" s="821"/>
      <c r="AP30" s="821"/>
      <c r="AQ30" s="821"/>
      <c r="AR30" s="822"/>
    </row>
    <row r="31" spans="1:44" ht="12.75" customHeight="1">
      <c r="A31" s="934"/>
      <c r="B31" s="935"/>
      <c r="C31" s="1048"/>
      <c r="D31" s="823"/>
      <c r="E31" s="824"/>
      <c r="F31" s="824"/>
      <c r="G31" s="824"/>
      <c r="H31" s="824"/>
      <c r="I31" s="824"/>
      <c r="J31" s="824"/>
      <c r="K31" s="824"/>
      <c r="L31" s="824"/>
      <c r="M31" s="824"/>
      <c r="N31" s="824"/>
      <c r="O31" s="824"/>
      <c r="P31" s="824"/>
      <c r="Q31" s="824"/>
      <c r="R31" s="824"/>
      <c r="S31" s="824"/>
      <c r="T31" s="824"/>
      <c r="U31" s="824"/>
      <c r="V31" s="824"/>
      <c r="W31" s="825"/>
      <c r="X31" s="270"/>
      <c r="Y31" s="430"/>
      <c r="Z31" s="258" t="s">
        <v>47</v>
      </c>
      <c r="AA31" s="49"/>
      <c r="AB31" s="430"/>
      <c r="AC31" s="258" t="s">
        <v>48</v>
      </c>
      <c r="AD31" s="49"/>
      <c r="AE31" s="49"/>
      <c r="AF31" s="49"/>
      <c r="AG31" s="268"/>
      <c r="AH31" s="823"/>
      <c r="AI31" s="824"/>
      <c r="AJ31" s="824"/>
      <c r="AK31" s="824"/>
      <c r="AL31" s="824"/>
      <c r="AM31" s="824"/>
      <c r="AN31" s="824"/>
      <c r="AO31" s="824"/>
      <c r="AP31" s="824"/>
      <c r="AQ31" s="824"/>
      <c r="AR31" s="825"/>
    </row>
    <row r="32" spans="1:44" ht="12.75" customHeight="1">
      <c r="A32" s="934"/>
      <c r="B32" s="935"/>
      <c r="C32" s="1049"/>
      <c r="D32" s="826"/>
      <c r="E32" s="827"/>
      <c r="F32" s="827"/>
      <c r="G32" s="827"/>
      <c r="H32" s="827"/>
      <c r="I32" s="827"/>
      <c r="J32" s="827"/>
      <c r="K32" s="827"/>
      <c r="L32" s="827"/>
      <c r="M32" s="827"/>
      <c r="N32" s="827"/>
      <c r="O32" s="827"/>
      <c r="P32" s="827"/>
      <c r="Q32" s="827"/>
      <c r="R32" s="827"/>
      <c r="S32" s="827"/>
      <c r="T32" s="827"/>
      <c r="U32" s="827"/>
      <c r="V32" s="827"/>
      <c r="W32" s="828"/>
      <c r="X32" s="266"/>
      <c r="Y32" s="265"/>
      <c r="Z32" s="265"/>
      <c r="AA32" s="265"/>
      <c r="AB32" s="265"/>
      <c r="AC32" s="265"/>
      <c r="AD32" s="265"/>
      <c r="AE32" s="265"/>
      <c r="AF32" s="265"/>
      <c r="AG32" s="264"/>
      <c r="AH32" s="826"/>
      <c r="AI32" s="827"/>
      <c r="AJ32" s="827"/>
      <c r="AK32" s="827"/>
      <c r="AL32" s="827"/>
      <c r="AM32" s="827"/>
      <c r="AN32" s="827"/>
      <c r="AO32" s="827"/>
      <c r="AP32" s="827"/>
      <c r="AQ32" s="827"/>
      <c r="AR32" s="828"/>
    </row>
    <row r="33" spans="1:44" ht="15" customHeight="1">
      <c r="A33" s="934"/>
      <c r="B33" s="935"/>
      <c r="C33" s="864" t="s">
        <v>353</v>
      </c>
      <c r="D33" s="982" t="s">
        <v>401</v>
      </c>
      <c r="E33" s="983"/>
      <c r="F33" s="983"/>
      <c r="G33" s="983"/>
      <c r="H33" s="983"/>
      <c r="I33" s="983"/>
      <c r="J33" s="983"/>
      <c r="K33" s="983"/>
      <c r="L33" s="983"/>
      <c r="M33" s="983"/>
      <c r="N33" s="983"/>
      <c r="O33" s="983"/>
      <c r="P33" s="983"/>
      <c r="Q33" s="983"/>
      <c r="R33" s="983"/>
      <c r="S33" s="983"/>
      <c r="T33" s="983"/>
      <c r="U33" s="983"/>
      <c r="V33" s="983"/>
      <c r="W33" s="983"/>
      <c r="X33" s="983"/>
      <c r="Y33" s="983"/>
      <c r="Z33" s="983"/>
      <c r="AA33" s="983"/>
      <c r="AB33" s="983"/>
      <c r="AC33" s="983"/>
      <c r="AD33" s="983"/>
      <c r="AE33" s="983"/>
      <c r="AF33" s="983"/>
      <c r="AG33" s="983"/>
      <c r="AH33" s="983"/>
      <c r="AI33" s="983"/>
      <c r="AJ33" s="983"/>
      <c r="AK33" s="983"/>
      <c r="AL33" s="983"/>
      <c r="AM33" s="983"/>
      <c r="AN33" s="983"/>
      <c r="AO33" s="983"/>
      <c r="AP33" s="983"/>
      <c r="AQ33" s="983"/>
      <c r="AR33" s="984"/>
    </row>
    <row r="34" spans="1:44" ht="15" customHeight="1">
      <c r="A34" s="934"/>
      <c r="B34" s="935"/>
      <c r="C34" s="866"/>
      <c r="D34" s="985"/>
      <c r="E34" s="986"/>
      <c r="F34" s="986"/>
      <c r="G34" s="986"/>
      <c r="H34" s="986"/>
      <c r="I34" s="986"/>
      <c r="J34" s="986"/>
      <c r="K34" s="986"/>
      <c r="L34" s="986"/>
      <c r="M34" s="986"/>
      <c r="N34" s="986"/>
      <c r="O34" s="986"/>
      <c r="P34" s="986"/>
      <c r="Q34" s="986"/>
      <c r="R34" s="986"/>
      <c r="S34" s="986"/>
      <c r="T34" s="986"/>
      <c r="U34" s="986"/>
      <c r="V34" s="986"/>
      <c r="W34" s="986"/>
      <c r="X34" s="986"/>
      <c r="Y34" s="986"/>
      <c r="Z34" s="986"/>
      <c r="AA34" s="986"/>
      <c r="AB34" s="986"/>
      <c r="AC34" s="986"/>
      <c r="AD34" s="986"/>
      <c r="AE34" s="986"/>
      <c r="AF34" s="986"/>
      <c r="AG34" s="986"/>
      <c r="AH34" s="986"/>
      <c r="AI34" s="986"/>
      <c r="AJ34" s="986"/>
      <c r="AK34" s="986"/>
      <c r="AL34" s="986"/>
      <c r="AM34" s="986"/>
      <c r="AN34" s="986"/>
      <c r="AO34" s="986"/>
      <c r="AP34" s="986"/>
      <c r="AQ34" s="986"/>
      <c r="AR34" s="987"/>
    </row>
    <row r="35" spans="1:44" ht="13.5" customHeight="1">
      <c r="A35" s="934"/>
      <c r="B35" s="935"/>
      <c r="C35" s="817">
        <v>4</v>
      </c>
      <c r="D35" s="1007"/>
      <c r="E35" s="901" t="s">
        <v>400</v>
      </c>
      <c r="F35" s="868"/>
      <c r="G35" s="868"/>
      <c r="H35" s="868"/>
      <c r="I35" s="868"/>
      <c r="J35" s="868"/>
      <c r="K35" s="868"/>
      <c r="L35" s="868"/>
      <c r="M35" s="868"/>
      <c r="N35" s="868"/>
      <c r="O35" s="868"/>
      <c r="P35" s="868"/>
      <c r="Q35" s="868"/>
      <c r="R35" s="868"/>
      <c r="S35" s="868"/>
      <c r="T35" s="868"/>
      <c r="U35" s="868"/>
      <c r="V35" s="868"/>
      <c r="W35" s="869"/>
      <c r="X35" s="274"/>
      <c r="Y35" s="273"/>
      <c r="Z35" s="273"/>
      <c r="AA35" s="273"/>
      <c r="AB35" s="273"/>
      <c r="AC35" s="273"/>
      <c r="AD35" s="273"/>
      <c r="AE35" s="273"/>
      <c r="AF35" s="273"/>
      <c r="AG35" s="272"/>
      <c r="AH35" s="1101" t="s">
        <v>399</v>
      </c>
      <c r="AI35" s="1102"/>
      <c r="AJ35" s="1102"/>
      <c r="AK35" s="868"/>
      <c r="AL35" s="868"/>
      <c r="AM35" s="868"/>
      <c r="AN35" s="868"/>
      <c r="AO35" s="868"/>
      <c r="AP35" s="868"/>
      <c r="AQ35" s="868"/>
      <c r="AR35" s="869"/>
    </row>
    <row r="36" spans="1:44" ht="13.5" customHeight="1">
      <c r="A36" s="934"/>
      <c r="B36" s="935"/>
      <c r="C36" s="818"/>
      <c r="D36" s="1007"/>
      <c r="E36" s="902"/>
      <c r="F36" s="824"/>
      <c r="G36" s="824"/>
      <c r="H36" s="824"/>
      <c r="I36" s="824"/>
      <c r="J36" s="824"/>
      <c r="K36" s="824"/>
      <c r="L36" s="824"/>
      <c r="M36" s="824"/>
      <c r="N36" s="824"/>
      <c r="O36" s="824"/>
      <c r="P36" s="824"/>
      <c r="Q36" s="824"/>
      <c r="R36" s="824"/>
      <c r="S36" s="824"/>
      <c r="T36" s="824"/>
      <c r="U36" s="824"/>
      <c r="V36" s="824"/>
      <c r="W36" s="825"/>
      <c r="X36" s="270"/>
      <c r="Y36" s="430"/>
      <c r="Z36" s="258" t="s">
        <v>47</v>
      </c>
      <c r="AA36" s="49"/>
      <c r="AB36" s="430"/>
      <c r="AC36" s="258" t="s">
        <v>48</v>
      </c>
      <c r="AD36" s="49"/>
      <c r="AE36" s="286"/>
      <c r="AF36" s="258"/>
      <c r="AG36" s="268"/>
      <c r="AH36" s="1076"/>
      <c r="AI36" s="1051"/>
      <c r="AJ36" s="1051"/>
      <c r="AK36" s="824"/>
      <c r="AL36" s="824"/>
      <c r="AM36" s="824"/>
      <c r="AN36" s="824"/>
      <c r="AO36" s="824"/>
      <c r="AP36" s="824"/>
      <c r="AQ36" s="824"/>
      <c r="AR36" s="825"/>
    </row>
    <row r="37" spans="1:44" ht="13.5" customHeight="1">
      <c r="A37" s="934"/>
      <c r="B37" s="935"/>
      <c r="C37" s="819"/>
      <c r="D37" s="1007"/>
      <c r="E37" s="908"/>
      <c r="F37" s="871"/>
      <c r="G37" s="871"/>
      <c r="H37" s="871"/>
      <c r="I37" s="871"/>
      <c r="J37" s="871"/>
      <c r="K37" s="871"/>
      <c r="L37" s="871"/>
      <c r="M37" s="871"/>
      <c r="N37" s="871"/>
      <c r="O37" s="871"/>
      <c r="P37" s="871"/>
      <c r="Q37" s="871"/>
      <c r="R37" s="871"/>
      <c r="S37" s="871"/>
      <c r="T37" s="871"/>
      <c r="U37" s="871"/>
      <c r="V37" s="871"/>
      <c r="W37" s="872"/>
      <c r="X37" s="294"/>
      <c r="Y37" s="293"/>
      <c r="Z37" s="293"/>
      <c r="AA37" s="293"/>
      <c r="AB37" s="293"/>
      <c r="AC37" s="293"/>
      <c r="AD37" s="293"/>
      <c r="AE37" s="293"/>
      <c r="AF37" s="293"/>
      <c r="AG37" s="292"/>
      <c r="AH37" s="1106"/>
      <c r="AI37" s="1107"/>
      <c r="AJ37" s="1107"/>
      <c r="AK37" s="871"/>
      <c r="AL37" s="871"/>
      <c r="AM37" s="871"/>
      <c r="AN37" s="871"/>
      <c r="AO37" s="871"/>
      <c r="AP37" s="871"/>
      <c r="AQ37" s="871"/>
      <c r="AR37" s="872"/>
    </row>
    <row r="38" spans="1:44" ht="11.25" customHeight="1">
      <c r="A38" s="934"/>
      <c r="B38" s="935"/>
      <c r="C38" s="864">
        <v>5</v>
      </c>
      <c r="D38" s="922"/>
      <c r="E38" s="1041" t="s">
        <v>398</v>
      </c>
      <c r="F38" s="868"/>
      <c r="G38" s="868"/>
      <c r="H38" s="868"/>
      <c r="I38" s="868"/>
      <c r="J38" s="868"/>
      <c r="K38" s="868"/>
      <c r="L38" s="868"/>
      <c r="M38" s="868"/>
      <c r="N38" s="868"/>
      <c r="O38" s="868"/>
      <c r="P38" s="868"/>
      <c r="Q38" s="868"/>
      <c r="R38" s="868"/>
      <c r="S38" s="868"/>
      <c r="T38" s="868"/>
      <c r="U38" s="868"/>
      <c r="V38" s="868"/>
      <c r="W38" s="869"/>
      <c r="X38" s="274"/>
      <c r="Y38" s="273"/>
      <c r="Z38" s="273"/>
      <c r="AA38" s="273"/>
      <c r="AB38" s="273"/>
      <c r="AC38" s="273"/>
      <c r="AD38" s="273"/>
      <c r="AE38" s="273"/>
      <c r="AF38" s="273"/>
      <c r="AG38" s="272"/>
      <c r="AH38" s="1054" t="s">
        <v>396</v>
      </c>
      <c r="AI38" s="1055"/>
      <c r="AJ38" s="1055"/>
      <c r="AK38" s="868"/>
      <c r="AL38" s="868"/>
      <c r="AM38" s="868"/>
      <c r="AN38" s="868"/>
      <c r="AO38" s="868"/>
      <c r="AP38" s="868"/>
      <c r="AQ38" s="868"/>
      <c r="AR38" s="869"/>
    </row>
    <row r="39" spans="1:44" ht="13.5" customHeight="1">
      <c r="A39" s="934"/>
      <c r="B39" s="935"/>
      <c r="C39" s="865"/>
      <c r="D39" s="922"/>
      <c r="E39" s="902"/>
      <c r="F39" s="824"/>
      <c r="G39" s="824"/>
      <c r="H39" s="824"/>
      <c r="I39" s="824"/>
      <c r="J39" s="824"/>
      <c r="K39" s="824"/>
      <c r="L39" s="824"/>
      <c r="M39" s="824"/>
      <c r="N39" s="824"/>
      <c r="O39" s="824"/>
      <c r="P39" s="824"/>
      <c r="Q39" s="824"/>
      <c r="R39" s="824"/>
      <c r="S39" s="824"/>
      <c r="T39" s="824"/>
      <c r="U39" s="824"/>
      <c r="V39" s="824"/>
      <c r="W39" s="825"/>
      <c r="X39" s="270"/>
      <c r="Y39" s="430"/>
      <c r="Z39" s="258" t="s">
        <v>47</v>
      </c>
      <c r="AA39" s="49"/>
      <c r="AB39" s="430"/>
      <c r="AC39" s="258" t="s">
        <v>48</v>
      </c>
      <c r="AD39" s="49"/>
      <c r="AE39" s="286"/>
      <c r="AF39" s="258"/>
      <c r="AG39" s="268"/>
      <c r="AH39" s="1050"/>
      <c r="AI39" s="1056"/>
      <c r="AJ39" s="1056"/>
      <c r="AK39" s="824"/>
      <c r="AL39" s="824"/>
      <c r="AM39" s="824"/>
      <c r="AN39" s="824"/>
      <c r="AO39" s="824"/>
      <c r="AP39" s="824"/>
      <c r="AQ39" s="824"/>
      <c r="AR39" s="825"/>
    </row>
    <row r="40" spans="1:44" ht="13.5" customHeight="1">
      <c r="A40" s="934"/>
      <c r="B40" s="935"/>
      <c r="C40" s="866"/>
      <c r="D40" s="922"/>
      <c r="E40" s="908"/>
      <c r="F40" s="871"/>
      <c r="G40" s="871"/>
      <c r="H40" s="871"/>
      <c r="I40" s="871"/>
      <c r="J40" s="871"/>
      <c r="K40" s="871"/>
      <c r="L40" s="871"/>
      <c r="M40" s="871"/>
      <c r="N40" s="871"/>
      <c r="O40" s="871"/>
      <c r="P40" s="871"/>
      <c r="Q40" s="871"/>
      <c r="R40" s="871"/>
      <c r="S40" s="871"/>
      <c r="T40" s="871"/>
      <c r="U40" s="871"/>
      <c r="V40" s="871"/>
      <c r="W40" s="872"/>
      <c r="X40" s="294"/>
      <c r="Y40" s="293"/>
      <c r="Z40" s="293"/>
      <c r="AA40" s="293"/>
      <c r="AB40" s="293"/>
      <c r="AC40" s="293"/>
      <c r="AD40" s="293"/>
      <c r="AE40" s="293"/>
      <c r="AF40" s="293"/>
      <c r="AG40" s="292"/>
      <c r="AH40" s="1057"/>
      <c r="AI40" s="1058"/>
      <c r="AJ40" s="1058"/>
      <c r="AK40" s="871"/>
      <c r="AL40" s="871"/>
      <c r="AM40" s="871"/>
      <c r="AN40" s="871"/>
      <c r="AO40" s="871"/>
      <c r="AP40" s="871"/>
      <c r="AQ40" s="871"/>
      <c r="AR40" s="872"/>
    </row>
    <row r="41" spans="1:44" ht="11.25" customHeight="1">
      <c r="A41" s="934"/>
      <c r="B41" s="935"/>
      <c r="C41" s="864">
        <v>6</v>
      </c>
      <c r="D41" s="922"/>
      <c r="E41" s="1041" t="s">
        <v>397</v>
      </c>
      <c r="F41" s="868"/>
      <c r="G41" s="868"/>
      <c r="H41" s="868"/>
      <c r="I41" s="868"/>
      <c r="J41" s="868"/>
      <c r="K41" s="868"/>
      <c r="L41" s="868"/>
      <c r="M41" s="868"/>
      <c r="N41" s="868"/>
      <c r="O41" s="868"/>
      <c r="P41" s="868"/>
      <c r="Q41" s="868"/>
      <c r="R41" s="868"/>
      <c r="S41" s="868"/>
      <c r="T41" s="868"/>
      <c r="U41" s="868"/>
      <c r="V41" s="868"/>
      <c r="W41" s="869"/>
      <c r="X41" s="274"/>
      <c r="Y41" s="273"/>
      <c r="Z41" s="273"/>
      <c r="AA41" s="273"/>
      <c r="AB41" s="273"/>
      <c r="AC41" s="273"/>
      <c r="AD41" s="273"/>
      <c r="AE41" s="273"/>
      <c r="AF41" s="273"/>
      <c r="AG41" s="272"/>
      <c r="AH41" s="1054" t="s">
        <v>396</v>
      </c>
      <c r="AI41" s="1055"/>
      <c r="AJ41" s="1055"/>
      <c r="AK41" s="868"/>
      <c r="AL41" s="868"/>
      <c r="AM41" s="868"/>
      <c r="AN41" s="868"/>
      <c r="AO41" s="868"/>
      <c r="AP41" s="868"/>
      <c r="AQ41" s="868"/>
      <c r="AR41" s="869"/>
    </row>
    <row r="42" spans="1:44" ht="13.5" customHeight="1">
      <c r="A42" s="934"/>
      <c r="B42" s="935"/>
      <c r="C42" s="865"/>
      <c r="D42" s="922"/>
      <c r="E42" s="902"/>
      <c r="F42" s="824"/>
      <c r="G42" s="824"/>
      <c r="H42" s="824"/>
      <c r="I42" s="824"/>
      <c r="J42" s="824"/>
      <c r="K42" s="824"/>
      <c r="L42" s="824"/>
      <c r="M42" s="824"/>
      <c r="N42" s="824"/>
      <c r="O42" s="824"/>
      <c r="P42" s="824"/>
      <c r="Q42" s="824"/>
      <c r="R42" s="824"/>
      <c r="S42" s="824"/>
      <c r="T42" s="824"/>
      <c r="U42" s="824"/>
      <c r="V42" s="824"/>
      <c r="W42" s="825"/>
      <c r="X42" s="270"/>
      <c r="Y42" s="430"/>
      <c r="Z42" s="258" t="s">
        <v>47</v>
      </c>
      <c r="AA42" s="49"/>
      <c r="AB42" s="430"/>
      <c r="AC42" s="258" t="s">
        <v>48</v>
      </c>
      <c r="AD42" s="49"/>
      <c r="AE42" s="286"/>
      <c r="AF42" s="258"/>
      <c r="AG42" s="268"/>
      <c r="AH42" s="1050"/>
      <c r="AI42" s="1056"/>
      <c r="AJ42" s="1056"/>
      <c r="AK42" s="824"/>
      <c r="AL42" s="824"/>
      <c r="AM42" s="824"/>
      <c r="AN42" s="824"/>
      <c r="AO42" s="824"/>
      <c r="AP42" s="824"/>
      <c r="AQ42" s="824"/>
      <c r="AR42" s="825"/>
    </row>
    <row r="43" spans="1:44" ht="13.5" customHeight="1">
      <c r="A43" s="934"/>
      <c r="B43" s="935"/>
      <c r="C43" s="866"/>
      <c r="D43" s="922"/>
      <c r="E43" s="908"/>
      <c r="F43" s="871"/>
      <c r="G43" s="871"/>
      <c r="H43" s="871"/>
      <c r="I43" s="871"/>
      <c r="J43" s="871"/>
      <c r="K43" s="871"/>
      <c r="L43" s="871"/>
      <c r="M43" s="871"/>
      <c r="N43" s="871"/>
      <c r="O43" s="871"/>
      <c r="P43" s="871"/>
      <c r="Q43" s="871"/>
      <c r="R43" s="871"/>
      <c r="S43" s="871"/>
      <c r="T43" s="871"/>
      <c r="U43" s="871"/>
      <c r="V43" s="871"/>
      <c r="W43" s="872"/>
      <c r="X43" s="294"/>
      <c r="Y43" s="293"/>
      <c r="Z43" s="293"/>
      <c r="AA43" s="293"/>
      <c r="AB43" s="293"/>
      <c r="AC43" s="293"/>
      <c r="AD43" s="293"/>
      <c r="AE43" s="293"/>
      <c r="AF43" s="293"/>
      <c r="AG43" s="292"/>
      <c r="AH43" s="1057"/>
      <c r="AI43" s="1058"/>
      <c r="AJ43" s="1058"/>
      <c r="AK43" s="871"/>
      <c r="AL43" s="871"/>
      <c r="AM43" s="871"/>
      <c r="AN43" s="871"/>
      <c r="AO43" s="871"/>
      <c r="AP43" s="871"/>
      <c r="AQ43" s="871"/>
      <c r="AR43" s="872"/>
    </row>
    <row r="44" spans="1:44" ht="12.75" customHeight="1">
      <c r="A44" s="934"/>
      <c r="B44" s="935"/>
      <c r="C44" s="1047">
        <v>7</v>
      </c>
      <c r="D44" s="922"/>
      <c r="E44" s="901" t="s">
        <v>394</v>
      </c>
      <c r="F44" s="868"/>
      <c r="G44" s="868"/>
      <c r="H44" s="868"/>
      <c r="I44" s="868"/>
      <c r="J44" s="868"/>
      <c r="K44" s="868"/>
      <c r="L44" s="868"/>
      <c r="M44" s="868"/>
      <c r="N44" s="868"/>
      <c r="O44" s="868"/>
      <c r="P44" s="868"/>
      <c r="Q44" s="868"/>
      <c r="R44" s="868"/>
      <c r="S44" s="868"/>
      <c r="T44" s="868"/>
      <c r="U44" s="868"/>
      <c r="V44" s="868"/>
      <c r="W44" s="869"/>
      <c r="X44" s="274"/>
      <c r="Y44" s="273"/>
      <c r="Z44" s="273"/>
      <c r="AA44" s="273"/>
      <c r="AB44" s="273"/>
      <c r="AC44" s="273"/>
      <c r="AD44" s="273"/>
      <c r="AE44" s="273"/>
      <c r="AF44" s="273"/>
      <c r="AG44" s="272"/>
      <c r="AH44" s="1101" t="s">
        <v>393</v>
      </c>
      <c r="AI44" s="1102"/>
      <c r="AJ44" s="1102"/>
      <c r="AK44" s="868"/>
      <c r="AL44" s="868"/>
      <c r="AM44" s="868"/>
      <c r="AN44" s="868"/>
      <c r="AO44" s="868"/>
      <c r="AP44" s="868"/>
      <c r="AQ44" s="868"/>
      <c r="AR44" s="869"/>
    </row>
    <row r="45" spans="1:44" ht="12.75" customHeight="1">
      <c r="A45" s="934"/>
      <c r="B45" s="935"/>
      <c r="C45" s="1048"/>
      <c r="D45" s="922"/>
      <c r="E45" s="902"/>
      <c r="F45" s="824"/>
      <c r="G45" s="824"/>
      <c r="H45" s="824"/>
      <c r="I45" s="824"/>
      <c r="J45" s="824"/>
      <c r="K45" s="824"/>
      <c r="L45" s="824"/>
      <c r="M45" s="824"/>
      <c r="N45" s="824"/>
      <c r="O45" s="824"/>
      <c r="P45" s="824"/>
      <c r="Q45" s="824"/>
      <c r="R45" s="824"/>
      <c r="S45" s="824"/>
      <c r="T45" s="824"/>
      <c r="U45" s="824"/>
      <c r="V45" s="824"/>
      <c r="W45" s="825"/>
      <c r="X45" s="270"/>
      <c r="Y45" s="430"/>
      <c r="Z45" s="258" t="s">
        <v>47</v>
      </c>
      <c r="AA45" s="49"/>
      <c r="AB45" s="430"/>
      <c r="AC45" s="258" t="s">
        <v>48</v>
      </c>
      <c r="AD45" s="49"/>
      <c r="AE45" s="430"/>
      <c r="AF45" s="258" t="s">
        <v>392</v>
      </c>
      <c r="AG45" s="268"/>
      <c r="AH45" s="1050" t="s">
        <v>391</v>
      </c>
      <c r="AI45" s="1051"/>
      <c r="AJ45" s="1051"/>
      <c r="AK45" s="824"/>
      <c r="AL45" s="824"/>
      <c r="AM45" s="824"/>
      <c r="AN45" s="824"/>
      <c r="AO45" s="824"/>
      <c r="AP45" s="824"/>
      <c r="AQ45" s="824"/>
      <c r="AR45" s="825"/>
    </row>
    <row r="46" spans="1:44" ht="12.75" customHeight="1">
      <c r="A46" s="934"/>
      <c r="B46" s="935"/>
      <c r="C46" s="1049"/>
      <c r="D46" s="922"/>
      <c r="E46" s="908"/>
      <c r="F46" s="871"/>
      <c r="G46" s="871"/>
      <c r="H46" s="871"/>
      <c r="I46" s="871"/>
      <c r="J46" s="871"/>
      <c r="K46" s="871"/>
      <c r="L46" s="871"/>
      <c r="M46" s="871"/>
      <c r="N46" s="871"/>
      <c r="O46" s="871"/>
      <c r="P46" s="871"/>
      <c r="Q46" s="871"/>
      <c r="R46" s="871"/>
      <c r="S46" s="871"/>
      <c r="T46" s="871"/>
      <c r="U46" s="871"/>
      <c r="V46" s="871"/>
      <c r="W46" s="872"/>
      <c r="X46" s="294"/>
      <c r="Y46" s="293"/>
      <c r="Z46" s="293"/>
      <c r="AA46" s="293"/>
      <c r="AB46" s="293"/>
      <c r="AC46" s="293"/>
      <c r="AD46" s="293"/>
      <c r="AE46" s="293"/>
      <c r="AF46" s="293"/>
      <c r="AG46" s="292"/>
      <c r="AH46" s="1103" t="s">
        <v>389</v>
      </c>
      <c r="AI46" s="1104"/>
      <c r="AJ46" s="1104"/>
      <c r="AK46" s="827"/>
      <c r="AL46" s="827"/>
      <c r="AM46" s="827"/>
      <c r="AN46" s="827"/>
      <c r="AO46" s="827"/>
      <c r="AP46" s="827"/>
      <c r="AQ46" s="827"/>
      <c r="AR46" s="828"/>
    </row>
    <row r="47" spans="1:44" ht="13.5" customHeight="1">
      <c r="A47" s="939" t="s">
        <v>387</v>
      </c>
      <c r="B47" s="940"/>
      <c r="C47" s="1047">
        <v>8</v>
      </c>
      <c r="D47" s="945" t="s">
        <v>386</v>
      </c>
      <c r="E47" s="946"/>
      <c r="F47" s="946"/>
      <c r="G47" s="946"/>
      <c r="H47" s="946"/>
      <c r="I47" s="946"/>
      <c r="J47" s="946"/>
      <c r="K47" s="946"/>
      <c r="L47" s="946"/>
      <c r="M47" s="946"/>
      <c r="N47" s="946"/>
      <c r="O47" s="946"/>
      <c r="P47" s="946"/>
      <c r="Q47" s="946"/>
      <c r="R47" s="946"/>
      <c r="S47" s="946"/>
      <c r="T47" s="946"/>
      <c r="U47" s="946"/>
      <c r="V47" s="946"/>
      <c r="W47" s="947"/>
      <c r="X47" s="282"/>
      <c r="Y47" s="281"/>
      <c r="Z47" s="281"/>
      <c r="AA47" s="281"/>
      <c r="AB47" s="281"/>
      <c r="AC47" s="281"/>
      <c r="AD47" s="281"/>
      <c r="AE47" s="281"/>
      <c r="AF47" s="281"/>
      <c r="AG47" s="280"/>
      <c r="AH47" s="1174" t="s">
        <v>752</v>
      </c>
      <c r="AI47" s="989"/>
      <c r="AJ47" s="989"/>
      <c r="AK47" s="989"/>
      <c r="AL47" s="989"/>
      <c r="AM47" s="989"/>
      <c r="AN47" s="989"/>
      <c r="AO47" s="989"/>
      <c r="AP47" s="989"/>
      <c r="AQ47" s="989"/>
      <c r="AR47" s="990"/>
    </row>
    <row r="48" spans="1:44" ht="13.5" customHeight="1">
      <c r="A48" s="941"/>
      <c r="B48" s="942"/>
      <c r="C48" s="1048"/>
      <c r="D48" s="948"/>
      <c r="E48" s="949"/>
      <c r="F48" s="949"/>
      <c r="G48" s="949"/>
      <c r="H48" s="949"/>
      <c r="I48" s="949"/>
      <c r="J48" s="949"/>
      <c r="K48" s="949"/>
      <c r="L48" s="949"/>
      <c r="M48" s="949"/>
      <c r="N48" s="949"/>
      <c r="O48" s="949"/>
      <c r="P48" s="949"/>
      <c r="Q48" s="949"/>
      <c r="R48" s="949"/>
      <c r="S48" s="949"/>
      <c r="T48" s="949"/>
      <c r="U48" s="949"/>
      <c r="V48" s="949"/>
      <c r="W48" s="950"/>
      <c r="X48" s="277"/>
      <c r="Y48" s="279"/>
      <c r="Z48" s="278" t="s">
        <v>47</v>
      </c>
      <c r="AA48" s="276"/>
      <c r="AB48" s="279"/>
      <c r="AC48" s="278" t="s">
        <v>48</v>
      </c>
      <c r="AD48" s="276"/>
      <c r="AE48" s="290"/>
      <c r="AF48" s="278"/>
      <c r="AG48" s="275"/>
      <c r="AH48" s="1175"/>
      <c r="AI48" s="1176"/>
      <c r="AJ48" s="991"/>
      <c r="AK48" s="991"/>
      <c r="AL48" s="991"/>
      <c r="AM48" s="991"/>
      <c r="AN48" s="991"/>
      <c r="AO48" s="991"/>
      <c r="AP48" s="991"/>
      <c r="AQ48" s="991"/>
      <c r="AR48" s="464"/>
    </row>
    <row r="49" spans="1:44" ht="13.5" customHeight="1">
      <c r="A49" s="941"/>
      <c r="B49" s="942"/>
      <c r="C49" s="1049"/>
      <c r="D49" s="951"/>
      <c r="E49" s="952"/>
      <c r="F49" s="952"/>
      <c r="G49" s="952"/>
      <c r="H49" s="952"/>
      <c r="I49" s="952"/>
      <c r="J49" s="952"/>
      <c r="K49" s="952"/>
      <c r="L49" s="952"/>
      <c r="M49" s="952"/>
      <c r="N49" s="952"/>
      <c r="O49" s="952"/>
      <c r="P49" s="952"/>
      <c r="Q49" s="952"/>
      <c r="R49" s="952"/>
      <c r="S49" s="952"/>
      <c r="T49" s="952"/>
      <c r="U49" s="952"/>
      <c r="V49" s="952"/>
      <c r="W49" s="953"/>
      <c r="X49" s="289"/>
      <c r="Y49" s="288"/>
      <c r="Z49" s="288"/>
      <c r="AA49" s="288"/>
      <c r="AB49" s="288"/>
      <c r="AC49" s="288"/>
      <c r="AD49" s="288"/>
      <c r="AE49" s="288"/>
      <c r="AF49" s="288"/>
      <c r="AG49" s="287"/>
      <c r="AH49" s="1177"/>
      <c r="AI49" s="991"/>
      <c r="AJ49" s="991"/>
      <c r="AK49" s="991"/>
      <c r="AL49" s="991"/>
      <c r="AM49" s="991"/>
      <c r="AN49" s="991"/>
      <c r="AO49" s="991"/>
      <c r="AP49" s="991"/>
      <c r="AQ49" s="991"/>
      <c r="AR49" s="992"/>
    </row>
    <row r="50" spans="1:44" ht="12.75" customHeight="1">
      <c r="A50" s="941"/>
      <c r="B50" s="942"/>
      <c r="C50" s="864">
        <v>9</v>
      </c>
      <c r="D50" s="820" t="s">
        <v>385</v>
      </c>
      <c r="E50" s="821"/>
      <c r="F50" s="821"/>
      <c r="G50" s="821"/>
      <c r="H50" s="821"/>
      <c r="I50" s="821"/>
      <c r="J50" s="821"/>
      <c r="K50" s="821"/>
      <c r="L50" s="821"/>
      <c r="M50" s="821"/>
      <c r="N50" s="821"/>
      <c r="O50" s="821"/>
      <c r="P50" s="821"/>
      <c r="Q50" s="821"/>
      <c r="R50" s="821"/>
      <c r="S50" s="821"/>
      <c r="T50" s="821"/>
      <c r="U50" s="821"/>
      <c r="V50" s="821"/>
      <c r="W50" s="822"/>
      <c r="X50" s="285"/>
      <c r="Y50" s="284"/>
      <c r="Z50" s="284"/>
      <c r="AA50" s="284"/>
      <c r="AB50" s="284"/>
      <c r="AC50" s="284"/>
      <c r="AD50" s="284"/>
      <c r="AE50" s="284"/>
      <c r="AF50" s="284"/>
      <c r="AG50" s="283"/>
      <c r="AH50" s="820"/>
      <c r="AI50" s="821"/>
      <c r="AJ50" s="821"/>
      <c r="AK50" s="821"/>
      <c r="AL50" s="821"/>
      <c r="AM50" s="821"/>
      <c r="AN50" s="821"/>
      <c r="AO50" s="821"/>
      <c r="AP50" s="821"/>
      <c r="AQ50" s="821"/>
      <c r="AR50" s="822"/>
    </row>
    <row r="51" spans="1:44" ht="12.75" customHeight="1">
      <c r="A51" s="941"/>
      <c r="B51" s="942"/>
      <c r="C51" s="865"/>
      <c r="D51" s="823"/>
      <c r="E51" s="824"/>
      <c r="F51" s="824"/>
      <c r="G51" s="824"/>
      <c r="H51" s="824"/>
      <c r="I51" s="824"/>
      <c r="J51" s="824"/>
      <c r="K51" s="824"/>
      <c r="L51" s="824"/>
      <c r="M51" s="824"/>
      <c r="N51" s="824"/>
      <c r="O51" s="824"/>
      <c r="P51" s="824"/>
      <c r="Q51" s="824"/>
      <c r="R51" s="824"/>
      <c r="S51" s="824"/>
      <c r="T51" s="824"/>
      <c r="U51" s="824"/>
      <c r="V51" s="824"/>
      <c r="W51" s="825"/>
      <c r="X51" s="270"/>
      <c r="Y51" s="430"/>
      <c r="Z51" s="258" t="s">
        <v>47</v>
      </c>
      <c r="AA51" s="49"/>
      <c r="AB51" s="430"/>
      <c r="AC51" s="258" t="s">
        <v>48</v>
      </c>
      <c r="AD51" s="49"/>
      <c r="AE51" s="430"/>
      <c r="AF51" s="258" t="s">
        <v>319</v>
      </c>
      <c r="AG51" s="268"/>
      <c r="AH51" s="823"/>
      <c r="AI51" s="824"/>
      <c r="AJ51" s="824"/>
      <c r="AK51" s="824"/>
      <c r="AL51" s="824"/>
      <c r="AM51" s="824"/>
      <c r="AN51" s="824"/>
      <c r="AO51" s="824"/>
      <c r="AP51" s="824"/>
      <c r="AQ51" s="824"/>
      <c r="AR51" s="825"/>
    </row>
    <row r="52" spans="1:44" ht="12.75" customHeight="1">
      <c r="A52" s="943"/>
      <c r="B52" s="944"/>
      <c r="C52" s="866"/>
      <c r="D52" s="826"/>
      <c r="E52" s="827"/>
      <c r="F52" s="827"/>
      <c r="G52" s="827"/>
      <c r="H52" s="827"/>
      <c r="I52" s="827"/>
      <c r="J52" s="827"/>
      <c r="K52" s="827"/>
      <c r="L52" s="827"/>
      <c r="M52" s="827"/>
      <c r="N52" s="827"/>
      <c r="O52" s="827"/>
      <c r="P52" s="827"/>
      <c r="Q52" s="827"/>
      <c r="R52" s="827"/>
      <c r="S52" s="827"/>
      <c r="T52" s="827"/>
      <c r="U52" s="827"/>
      <c r="V52" s="827"/>
      <c r="W52" s="828"/>
      <c r="X52" s="266"/>
      <c r="Y52" s="265"/>
      <c r="Z52" s="265"/>
      <c r="AA52" s="265"/>
      <c r="AB52" s="265"/>
      <c r="AC52" s="265"/>
      <c r="AD52" s="265"/>
      <c r="AE52" s="265"/>
      <c r="AF52" s="265"/>
      <c r="AG52" s="264"/>
      <c r="AH52" s="826"/>
      <c r="AI52" s="827"/>
      <c r="AJ52" s="827"/>
      <c r="AK52" s="827"/>
      <c r="AL52" s="827"/>
      <c r="AM52" s="827"/>
      <c r="AN52" s="827"/>
      <c r="AO52" s="827"/>
      <c r="AP52" s="827"/>
      <c r="AQ52" s="827"/>
      <c r="AR52" s="828"/>
    </row>
    <row r="53" spans="1:44" ht="13.5" customHeight="1">
      <c r="A53" s="939" t="s">
        <v>384</v>
      </c>
      <c r="B53" s="940"/>
      <c r="C53" s="864">
        <v>10</v>
      </c>
      <c r="D53" s="982" t="s">
        <v>383</v>
      </c>
      <c r="E53" s="983"/>
      <c r="F53" s="983"/>
      <c r="G53" s="983"/>
      <c r="H53" s="983"/>
      <c r="I53" s="983"/>
      <c r="J53" s="983"/>
      <c r="K53" s="983"/>
      <c r="L53" s="983"/>
      <c r="M53" s="983"/>
      <c r="N53" s="983"/>
      <c r="O53" s="983"/>
      <c r="P53" s="983"/>
      <c r="Q53" s="983"/>
      <c r="R53" s="983"/>
      <c r="S53" s="983"/>
      <c r="T53" s="983"/>
      <c r="U53" s="983"/>
      <c r="V53" s="983"/>
      <c r="W53" s="984"/>
      <c r="X53" s="285"/>
      <c r="Y53" s="284"/>
      <c r="Z53" s="284"/>
      <c r="AA53" s="284"/>
      <c r="AB53" s="284"/>
      <c r="AC53" s="284"/>
      <c r="AD53" s="284"/>
      <c r="AE53" s="284"/>
      <c r="AF53" s="284"/>
      <c r="AG53" s="283"/>
      <c r="AH53" s="1138"/>
      <c r="AI53" s="1139"/>
      <c r="AJ53" s="1139"/>
      <c r="AK53" s="1139"/>
      <c r="AL53" s="1139"/>
      <c r="AM53" s="1139"/>
      <c r="AN53" s="1139"/>
      <c r="AO53" s="1139"/>
      <c r="AP53" s="1139"/>
      <c r="AQ53" s="1139"/>
      <c r="AR53" s="1140"/>
    </row>
    <row r="54" spans="1:44" ht="13.5" customHeight="1">
      <c r="A54" s="941"/>
      <c r="B54" s="942"/>
      <c r="C54" s="865"/>
      <c r="D54" s="985"/>
      <c r="E54" s="986"/>
      <c r="F54" s="986"/>
      <c r="G54" s="986"/>
      <c r="H54" s="986"/>
      <c r="I54" s="986"/>
      <c r="J54" s="986"/>
      <c r="K54" s="986"/>
      <c r="L54" s="986"/>
      <c r="M54" s="986"/>
      <c r="N54" s="986"/>
      <c r="O54" s="986"/>
      <c r="P54" s="986"/>
      <c r="Q54" s="986"/>
      <c r="R54" s="986"/>
      <c r="S54" s="986"/>
      <c r="T54" s="986"/>
      <c r="U54" s="986"/>
      <c r="V54" s="986"/>
      <c r="W54" s="987"/>
      <c r="X54" s="270"/>
      <c r="Y54" s="430"/>
      <c r="Z54" s="258" t="s">
        <v>47</v>
      </c>
      <c r="AA54" s="49"/>
      <c r="AB54" s="430"/>
      <c r="AC54" s="258" t="s">
        <v>48</v>
      </c>
      <c r="AD54" s="49"/>
      <c r="AE54" s="286"/>
      <c r="AF54" s="258"/>
      <c r="AG54" s="268"/>
      <c r="AH54" s="1050"/>
      <c r="AI54" s="1056"/>
      <c r="AJ54" s="1056"/>
      <c r="AK54" s="1056"/>
      <c r="AL54" s="1056"/>
      <c r="AM54" s="1056"/>
      <c r="AN54" s="1056"/>
      <c r="AO54" s="1056"/>
      <c r="AP54" s="1056"/>
      <c r="AQ54" s="1056"/>
      <c r="AR54" s="1141"/>
    </row>
    <row r="55" spans="1:44" ht="13.5" customHeight="1">
      <c r="A55" s="941"/>
      <c r="B55" s="942"/>
      <c r="C55" s="866"/>
      <c r="D55" s="985"/>
      <c r="E55" s="986"/>
      <c r="F55" s="986"/>
      <c r="G55" s="986"/>
      <c r="H55" s="986"/>
      <c r="I55" s="986"/>
      <c r="J55" s="986"/>
      <c r="K55" s="986"/>
      <c r="L55" s="986"/>
      <c r="M55" s="986"/>
      <c r="N55" s="986"/>
      <c r="O55" s="986"/>
      <c r="P55" s="986"/>
      <c r="Q55" s="986"/>
      <c r="R55" s="986"/>
      <c r="S55" s="986"/>
      <c r="T55" s="986"/>
      <c r="U55" s="986"/>
      <c r="V55" s="986"/>
      <c r="W55" s="987"/>
      <c r="X55" s="270"/>
      <c r="Y55" s="49"/>
      <c r="Z55" s="49"/>
      <c r="AA55" s="49"/>
      <c r="AB55" s="49"/>
      <c r="AC55" s="49"/>
      <c r="AD55" s="49"/>
      <c r="AE55" s="49"/>
      <c r="AF55" s="49"/>
      <c r="AG55" s="268"/>
      <c r="AH55" s="1057"/>
      <c r="AI55" s="1058"/>
      <c r="AJ55" s="1058"/>
      <c r="AK55" s="1058"/>
      <c r="AL55" s="1058"/>
      <c r="AM55" s="1058"/>
      <c r="AN55" s="1058"/>
      <c r="AO55" s="1058"/>
      <c r="AP55" s="1058"/>
      <c r="AQ55" s="1058"/>
      <c r="AR55" s="1142"/>
    </row>
    <row r="56" spans="1:44" ht="13.5" customHeight="1">
      <c r="A56" s="941"/>
      <c r="B56" s="942"/>
      <c r="C56" s="864">
        <v>11</v>
      </c>
      <c r="D56" s="315"/>
      <c r="E56" s="901" t="s">
        <v>758</v>
      </c>
      <c r="F56" s="868"/>
      <c r="G56" s="868"/>
      <c r="H56" s="868"/>
      <c r="I56" s="868"/>
      <c r="J56" s="868"/>
      <c r="K56" s="868"/>
      <c r="L56" s="868"/>
      <c r="M56" s="868"/>
      <c r="N56" s="868"/>
      <c r="O56" s="868"/>
      <c r="P56" s="868"/>
      <c r="Q56" s="868"/>
      <c r="R56" s="868"/>
      <c r="S56" s="868"/>
      <c r="T56" s="868"/>
      <c r="U56" s="868"/>
      <c r="V56" s="868"/>
      <c r="W56" s="869"/>
      <c r="X56" s="274"/>
      <c r="Y56" s="273"/>
      <c r="Z56" s="273"/>
      <c r="AA56" s="273"/>
      <c r="AB56" s="273"/>
      <c r="AC56" s="273"/>
      <c r="AD56" s="273"/>
      <c r="AE56" s="273"/>
      <c r="AF56" s="273"/>
      <c r="AG56" s="272"/>
      <c r="AH56" s="1166" t="s">
        <v>753</v>
      </c>
      <c r="AI56" s="1167"/>
      <c r="AJ56" s="1167"/>
      <c r="AK56" s="1172"/>
      <c r="AL56" s="1172"/>
      <c r="AM56" s="1172"/>
      <c r="AN56" s="1172"/>
      <c r="AO56" s="1172"/>
      <c r="AP56" s="1172"/>
      <c r="AQ56" s="1172"/>
      <c r="AR56" s="465"/>
    </row>
    <row r="57" spans="1:44" ht="13.5" customHeight="1">
      <c r="A57" s="941"/>
      <c r="B57" s="942"/>
      <c r="C57" s="865"/>
      <c r="D57" s="310"/>
      <c r="E57" s="902"/>
      <c r="F57" s="824"/>
      <c r="G57" s="824"/>
      <c r="H57" s="824"/>
      <c r="I57" s="824"/>
      <c r="J57" s="824"/>
      <c r="K57" s="824"/>
      <c r="L57" s="824"/>
      <c r="M57" s="824"/>
      <c r="N57" s="824"/>
      <c r="O57" s="824"/>
      <c r="P57" s="824"/>
      <c r="Q57" s="824"/>
      <c r="R57" s="824"/>
      <c r="S57" s="824"/>
      <c r="T57" s="824"/>
      <c r="U57" s="824"/>
      <c r="V57" s="824"/>
      <c r="W57" s="825"/>
      <c r="X57" s="270"/>
      <c r="Y57" s="430"/>
      <c r="Z57" s="258" t="s">
        <v>47</v>
      </c>
      <c r="AA57" s="49"/>
      <c r="AB57" s="430"/>
      <c r="AC57" s="258" t="s">
        <v>48</v>
      </c>
      <c r="AD57" s="49"/>
      <c r="AE57" s="286"/>
      <c r="AF57" s="258"/>
      <c r="AG57" s="268"/>
      <c r="AH57" s="1168"/>
      <c r="AI57" s="1169"/>
      <c r="AJ57" s="1169"/>
      <c r="AK57" s="1173"/>
      <c r="AL57" s="1173"/>
      <c r="AM57" s="1173"/>
      <c r="AN57" s="1173"/>
      <c r="AO57" s="1173"/>
      <c r="AP57" s="1173"/>
      <c r="AQ57" s="1173"/>
      <c r="AR57" s="461"/>
    </row>
    <row r="58" spans="1:44" ht="13.5" customHeight="1">
      <c r="A58" s="941"/>
      <c r="B58" s="942"/>
      <c r="C58" s="866"/>
      <c r="D58" s="310"/>
      <c r="E58" s="908"/>
      <c r="F58" s="871"/>
      <c r="G58" s="871"/>
      <c r="H58" s="871"/>
      <c r="I58" s="871"/>
      <c r="J58" s="871"/>
      <c r="K58" s="871"/>
      <c r="L58" s="871"/>
      <c r="M58" s="871"/>
      <c r="N58" s="871"/>
      <c r="O58" s="871"/>
      <c r="P58" s="871"/>
      <c r="Q58" s="871"/>
      <c r="R58" s="871"/>
      <c r="S58" s="871"/>
      <c r="T58" s="871"/>
      <c r="U58" s="871"/>
      <c r="V58" s="871"/>
      <c r="W58" s="872"/>
      <c r="X58" s="294"/>
      <c r="Y58" s="293"/>
      <c r="Z58" s="293"/>
      <c r="AA58" s="293"/>
      <c r="AB58" s="293"/>
      <c r="AC58" s="293"/>
      <c r="AD58" s="293"/>
      <c r="AE58" s="293"/>
      <c r="AF58" s="293"/>
      <c r="AG58" s="292"/>
      <c r="AH58" s="1170"/>
      <c r="AI58" s="1171"/>
      <c r="AJ58" s="1171"/>
      <c r="AK58" s="988"/>
      <c r="AL58" s="988"/>
      <c r="AM58" s="988"/>
      <c r="AN58" s="988"/>
      <c r="AO58" s="988"/>
      <c r="AP58" s="988"/>
      <c r="AQ58" s="988"/>
      <c r="AR58" s="466"/>
    </row>
    <row r="59" spans="1:44" ht="12.75" customHeight="1">
      <c r="A59" s="941"/>
      <c r="B59" s="942"/>
      <c r="C59" s="864">
        <v>12</v>
      </c>
      <c r="D59" s="310"/>
      <c r="E59" s="1059" t="s">
        <v>757</v>
      </c>
      <c r="F59" s="1060"/>
      <c r="G59" s="1060"/>
      <c r="H59" s="1060"/>
      <c r="I59" s="1060"/>
      <c r="J59" s="1060"/>
      <c r="K59" s="1060"/>
      <c r="L59" s="1060"/>
      <c r="M59" s="1060"/>
      <c r="N59" s="1060"/>
      <c r="O59" s="1060"/>
      <c r="P59" s="1060"/>
      <c r="Q59" s="1060"/>
      <c r="R59" s="1060"/>
      <c r="S59" s="1060"/>
      <c r="T59" s="1060"/>
      <c r="U59" s="1060"/>
      <c r="V59" s="1060"/>
      <c r="W59" s="1061"/>
      <c r="X59" s="301"/>
      <c r="Y59" s="300"/>
      <c r="Z59" s="300"/>
      <c r="AA59" s="300"/>
      <c r="AB59" s="300"/>
      <c r="AC59" s="300"/>
      <c r="AD59" s="300"/>
      <c r="AE59" s="300"/>
      <c r="AF59" s="300"/>
      <c r="AG59" s="299"/>
      <c r="AH59" s="1157" t="s">
        <v>756</v>
      </c>
      <c r="AI59" s="1158"/>
      <c r="AJ59" s="1158"/>
      <c r="AK59" s="1158"/>
      <c r="AL59" s="1158"/>
      <c r="AM59" s="1158"/>
      <c r="AN59" s="1158"/>
      <c r="AO59" s="1158"/>
      <c r="AP59" s="1158"/>
      <c r="AQ59" s="1158"/>
      <c r="AR59" s="1159"/>
    </row>
    <row r="60" spans="1:44" ht="12.75" customHeight="1">
      <c r="A60" s="941"/>
      <c r="B60" s="942"/>
      <c r="C60" s="865"/>
      <c r="D60" s="310"/>
      <c r="E60" s="1062"/>
      <c r="F60" s="949"/>
      <c r="G60" s="949"/>
      <c r="H60" s="949"/>
      <c r="I60" s="949"/>
      <c r="J60" s="949"/>
      <c r="K60" s="949"/>
      <c r="L60" s="949"/>
      <c r="M60" s="949"/>
      <c r="N60" s="949"/>
      <c r="O60" s="949"/>
      <c r="P60" s="949"/>
      <c r="Q60" s="949"/>
      <c r="R60" s="949"/>
      <c r="S60" s="949"/>
      <c r="T60" s="949"/>
      <c r="U60" s="949"/>
      <c r="V60" s="949"/>
      <c r="W60" s="950"/>
      <c r="X60" s="277"/>
      <c r="Y60" s="429"/>
      <c r="Z60" s="278" t="s">
        <v>47</v>
      </c>
      <c r="AA60" s="276"/>
      <c r="AB60" s="429"/>
      <c r="AC60" s="278" t="s">
        <v>48</v>
      </c>
      <c r="AD60" s="276"/>
      <c r="AE60" s="290"/>
      <c r="AF60" s="278"/>
      <c r="AG60" s="275"/>
      <c r="AH60" s="757"/>
      <c r="AI60" s="995"/>
      <c r="AJ60" s="995"/>
      <c r="AK60" s="995"/>
      <c r="AL60" s="995"/>
      <c r="AM60" s="995"/>
      <c r="AN60" s="995"/>
      <c r="AO60" s="995"/>
      <c r="AP60" s="995"/>
      <c r="AQ60" s="995"/>
      <c r="AR60" s="996"/>
    </row>
    <row r="61" spans="1:44" ht="12.75" customHeight="1">
      <c r="A61" s="941"/>
      <c r="B61" s="942"/>
      <c r="C61" s="866"/>
      <c r="D61" s="310"/>
      <c r="E61" s="1063"/>
      <c r="F61" s="1064"/>
      <c r="G61" s="1064"/>
      <c r="H61" s="1064"/>
      <c r="I61" s="1064"/>
      <c r="J61" s="1064"/>
      <c r="K61" s="1064"/>
      <c r="L61" s="1064"/>
      <c r="M61" s="1064"/>
      <c r="N61" s="1064"/>
      <c r="O61" s="1064"/>
      <c r="P61" s="1064"/>
      <c r="Q61" s="1064"/>
      <c r="R61" s="1064"/>
      <c r="S61" s="1064"/>
      <c r="T61" s="1064"/>
      <c r="U61" s="1064"/>
      <c r="V61" s="1064"/>
      <c r="W61" s="1065"/>
      <c r="X61" s="298"/>
      <c r="Y61" s="297"/>
      <c r="Z61" s="297"/>
      <c r="AA61" s="297"/>
      <c r="AB61" s="297"/>
      <c r="AC61" s="297"/>
      <c r="AD61" s="297"/>
      <c r="AE61" s="297"/>
      <c r="AF61" s="297"/>
      <c r="AG61" s="296"/>
      <c r="AH61" s="1160"/>
      <c r="AI61" s="1161"/>
      <c r="AJ61" s="1161"/>
      <c r="AK61" s="1161"/>
      <c r="AL61" s="1161"/>
      <c r="AM61" s="1161"/>
      <c r="AN61" s="1161"/>
      <c r="AO61" s="1161"/>
      <c r="AP61" s="1161"/>
      <c r="AQ61" s="1161"/>
      <c r="AR61" s="1162"/>
    </row>
    <row r="62" spans="1:44" ht="11.25" customHeight="1">
      <c r="A62" s="941"/>
      <c r="B62" s="942"/>
      <c r="C62" s="864">
        <v>13</v>
      </c>
      <c r="D62" s="310"/>
      <c r="E62" s="1155" t="s">
        <v>380</v>
      </c>
      <c r="F62" s="851"/>
      <c r="G62" s="851"/>
      <c r="H62" s="851"/>
      <c r="I62" s="851"/>
      <c r="J62" s="851"/>
      <c r="K62" s="851"/>
      <c r="L62" s="851"/>
      <c r="M62" s="851"/>
      <c r="N62" s="851"/>
      <c r="O62" s="851"/>
      <c r="P62" s="851"/>
      <c r="Q62" s="851"/>
      <c r="R62" s="851"/>
      <c r="S62" s="851"/>
      <c r="T62" s="851"/>
      <c r="U62" s="851"/>
      <c r="V62" s="851"/>
      <c r="W62" s="852"/>
      <c r="X62" s="314"/>
      <c r="Y62" s="195"/>
      <c r="Z62" s="195"/>
      <c r="AA62" s="195"/>
      <c r="AB62" s="195"/>
      <c r="AC62" s="195"/>
      <c r="AD62" s="195"/>
      <c r="AE62" s="195"/>
      <c r="AF62" s="195"/>
      <c r="AG62" s="307"/>
      <c r="AH62" s="1135"/>
      <c r="AI62" s="851"/>
      <c r="AJ62" s="851"/>
      <c r="AK62" s="851"/>
      <c r="AL62" s="851"/>
      <c r="AM62" s="851"/>
      <c r="AN62" s="851"/>
      <c r="AO62" s="851"/>
      <c r="AP62" s="851"/>
      <c r="AQ62" s="851"/>
      <c r="AR62" s="852"/>
    </row>
    <row r="63" spans="1:44" ht="12.75" customHeight="1">
      <c r="A63" s="941"/>
      <c r="B63" s="942"/>
      <c r="C63" s="865"/>
      <c r="D63" s="310"/>
      <c r="E63" s="1155"/>
      <c r="F63" s="851"/>
      <c r="G63" s="851"/>
      <c r="H63" s="851"/>
      <c r="I63" s="851"/>
      <c r="J63" s="851"/>
      <c r="K63" s="851"/>
      <c r="L63" s="851"/>
      <c r="M63" s="851"/>
      <c r="N63" s="851"/>
      <c r="O63" s="851"/>
      <c r="P63" s="851"/>
      <c r="Q63" s="851"/>
      <c r="R63" s="851"/>
      <c r="S63" s="851"/>
      <c r="T63" s="851"/>
      <c r="U63" s="851"/>
      <c r="V63" s="851"/>
      <c r="W63" s="852"/>
      <c r="X63" s="314"/>
      <c r="Y63" s="431"/>
      <c r="Z63" s="196" t="s">
        <v>47</v>
      </c>
      <c r="AA63" s="195"/>
      <c r="AB63" s="431"/>
      <c r="AC63" s="196" t="s">
        <v>48</v>
      </c>
      <c r="AD63" s="195"/>
      <c r="AE63" s="312"/>
      <c r="AF63" s="196"/>
      <c r="AG63" s="307"/>
      <c r="AH63" s="1135"/>
      <c r="AI63" s="851"/>
      <c r="AJ63" s="851"/>
      <c r="AK63" s="851"/>
      <c r="AL63" s="851"/>
      <c r="AM63" s="851"/>
      <c r="AN63" s="851"/>
      <c r="AO63" s="851"/>
      <c r="AP63" s="851"/>
      <c r="AQ63" s="851"/>
      <c r="AR63" s="852"/>
    </row>
    <row r="64" spans="1:44" ht="11.25" customHeight="1">
      <c r="A64" s="943"/>
      <c r="B64" s="944"/>
      <c r="C64" s="866"/>
      <c r="D64" s="310"/>
      <c r="E64" s="1156"/>
      <c r="F64" s="875"/>
      <c r="G64" s="875"/>
      <c r="H64" s="875"/>
      <c r="I64" s="875"/>
      <c r="J64" s="875"/>
      <c r="K64" s="875"/>
      <c r="L64" s="875"/>
      <c r="M64" s="875"/>
      <c r="N64" s="875"/>
      <c r="O64" s="875"/>
      <c r="P64" s="875"/>
      <c r="Q64" s="875"/>
      <c r="R64" s="875"/>
      <c r="S64" s="875"/>
      <c r="T64" s="875"/>
      <c r="U64" s="875"/>
      <c r="V64" s="875"/>
      <c r="W64" s="876"/>
      <c r="X64" s="311"/>
      <c r="Y64" s="306"/>
      <c r="Z64" s="306"/>
      <c r="AA64" s="306"/>
      <c r="AB64" s="306"/>
      <c r="AC64" s="306"/>
      <c r="AD64" s="306"/>
      <c r="AE64" s="306"/>
      <c r="AF64" s="306"/>
      <c r="AG64" s="305"/>
      <c r="AH64" s="1136"/>
      <c r="AI64" s="875"/>
      <c r="AJ64" s="875"/>
      <c r="AK64" s="875"/>
      <c r="AL64" s="875"/>
      <c r="AM64" s="875"/>
      <c r="AN64" s="875"/>
      <c r="AO64" s="875"/>
      <c r="AP64" s="875"/>
      <c r="AQ64" s="875"/>
      <c r="AR64" s="876"/>
    </row>
    <row r="65" spans="1:44" ht="11.25" customHeight="1">
      <c r="A65" s="877" t="s">
        <v>379</v>
      </c>
      <c r="B65" s="940"/>
      <c r="C65" s="864">
        <v>14</v>
      </c>
      <c r="D65" s="820" t="s">
        <v>754</v>
      </c>
      <c r="E65" s="821"/>
      <c r="F65" s="821"/>
      <c r="G65" s="821"/>
      <c r="H65" s="821"/>
      <c r="I65" s="821"/>
      <c r="J65" s="821"/>
      <c r="K65" s="821"/>
      <c r="L65" s="821"/>
      <c r="M65" s="821"/>
      <c r="N65" s="821"/>
      <c r="O65" s="821"/>
      <c r="P65" s="821"/>
      <c r="Q65" s="821"/>
      <c r="R65" s="821"/>
      <c r="S65" s="821"/>
      <c r="T65" s="821"/>
      <c r="U65" s="821"/>
      <c r="V65" s="821"/>
      <c r="W65" s="822"/>
      <c r="X65" s="285"/>
      <c r="Y65" s="284"/>
      <c r="Z65" s="284"/>
      <c r="AA65" s="284"/>
      <c r="AB65" s="284"/>
      <c r="AC65" s="284"/>
      <c r="AD65" s="284"/>
      <c r="AE65" s="284"/>
      <c r="AF65" s="284"/>
      <c r="AG65" s="283"/>
      <c r="AH65" s="993" t="s">
        <v>755</v>
      </c>
      <c r="AI65" s="756"/>
      <c r="AJ65" s="756"/>
      <c r="AK65" s="756"/>
      <c r="AL65" s="756"/>
      <c r="AM65" s="756"/>
      <c r="AN65" s="756"/>
      <c r="AO65" s="756"/>
      <c r="AP65" s="756"/>
      <c r="AQ65" s="756"/>
      <c r="AR65" s="994"/>
    </row>
    <row r="66" spans="1:44" ht="12.75" customHeight="1">
      <c r="A66" s="941"/>
      <c r="B66" s="942"/>
      <c r="C66" s="865"/>
      <c r="D66" s="823"/>
      <c r="E66" s="824"/>
      <c r="F66" s="824"/>
      <c r="G66" s="824"/>
      <c r="H66" s="824"/>
      <c r="I66" s="824"/>
      <c r="J66" s="824"/>
      <c r="K66" s="824"/>
      <c r="L66" s="824"/>
      <c r="M66" s="824"/>
      <c r="N66" s="824"/>
      <c r="O66" s="824"/>
      <c r="P66" s="824"/>
      <c r="Q66" s="824"/>
      <c r="R66" s="824"/>
      <c r="S66" s="824"/>
      <c r="T66" s="824"/>
      <c r="U66" s="824"/>
      <c r="V66" s="824"/>
      <c r="W66" s="825"/>
      <c r="X66" s="270"/>
      <c r="Y66" s="430"/>
      <c r="Z66" s="258" t="s">
        <v>47</v>
      </c>
      <c r="AA66" s="49"/>
      <c r="AB66" s="430"/>
      <c r="AC66" s="258" t="s">
        <v>48</v>
      </c>
      <c r="AD66" s="49"/>
      <c r="AE66" s="286"/>
      <c r="AF66" s="258"/>
      <c r="AG66" s="268"/>
      <c r="AH66" s="757"/>
      <c r="AI66" s="995"/>
      <c r="AJ66" s="995"/>
      <c r="AK66" s="995"/>
      <c r="AL66" s="995"/>
      <c r="AM66" s="995"/>
      <c r="AN66" s="995"/>
      <c r="AO66" s="995"/>
      <c r="AP66" s="995"/>
      <c r="AQ66" s="995"/>
      <c r="AR66" s="996"/>
    </row>
    <row r="67" spans="1:44">
      <c r="A67" s="941"/>
      <c r="B67" s="942"/>
      <c r="C67" s="866"/>
      <c r="D67" s="826"/>
      <c r="E67" s="827"/>
      <c r="F67" s="827"/>
      <c r="G67" s="827"/>
      <c r="H67" s="827"/>
      <c r="I67" s="827"/>
      <c r="J67" s="827"/>
      <c r="K67" s="827"/>
      <c r="L67" s="827"/>
      <c r="M67" s="827"/>
      <c r="N67" s="827"/>
      <c r="O67" s="827"/>
      <c r="P67" s="827"/>
      <c r="Q67" s="827"/>
      <c r="R67" s="827"/>
      <c r="S67" s="827"/>
      <c r="T67" s="827"/>
      <c r="U67" s="827"/>
      <c r="V67" s="827"/>
      <c r="W67" s="828"/>
      <c r="X67" s="266"/>
      <c r="Y67" s="265"/>
      <c r="Z67" s="265"/>
      <c r="AA67" s="265"/>
      <c r="AB67" s="265"/>
      <c r="AC67" s="265"/>
      <c r="AD67" s="265"/>
      <c r="AE67" s="265"/>
      <c r="AF67" s="265"/>
      <c r="AG67" s="264"/>
      <c r="AH67" s="759"/>
      <c r="AI67" s="760"/>
      <c r="AJ67" s="760"/>
      <c r="AK67" s="760"/>
      <c r="AL67" s="760"/>
      <c r="AM67" s="760"/>
      <c r="AN67" s="760"/>
      <c r="AO67" s="760"/>
      <c r="AP67" s="760"/>
      <c r="AQ67" s="760"/>
      <c r="AR67" s="997"/>
    </row>
    <row r="68" spans="1:44">
      <c r="A68" s="941"/>
      <c r="B68" s="942"/>
      <c r="C68" s="864">
        <v>15</v>
      </c>
      <c r="D68" s="1137" t="s">
        <v>378</v>
      </c>
      <c r="E68" s="1133"/>
      <c r="F68" s="1133"/>
      <c r="G68" s="1133"/>
      <c r="H68" s="1133"/>
      <c r="I68" s="1133"/>
      <c r="J68" s="1133"/>
      <c r="K68" s="1133"/>
      <c r="L68" s="1133"/>
      <c r="M68" s="1133"/>
      <c r="N68" s="1133"/>
      <c r="O68" s="1133"/>
      <c r="P68" s="1133"/>
      <c r="Q68" s="1133"/>
      <c r="R68" s="1133"/>
      <c r="S68" s="1133"/>
      <c r="T68" s="1133"/>
      <c r="U68" s="1133"/>
      <c r="V68" s="1133"/>
      <c r="W68" s="1134"/>
      <c r="X68" s="285"/>
      <c r="Y68" s="284"/>
      <c r="Z68" s="284"/>
      <c r="AA68" s="284"/>
      <c r="AB68" s="284"/>
      <c r="AC68" s="284"/>
      <c r="AD68" s="284"/>
      <c r="AE68" s="284"/>
      <c r="AF68" s="284"/>
      <c r="AG68" s="283"/>
      <c r="AH68" s="820"/>
      <c r="AI68" s="821"/>
      <c r="AJ68" s="821"/>
      <c r="AK68" s="821"/>
      <c r="AL68" s="821"/>
      <c r="AM68" s="821"/>
      <c r="AN68" s="821"/>
      <c r="AO68" s="821"/>
      <c r="AP68" s="821"/>
      <c r="AQ68" s="821"/>
      <c r="AR68" s="822"/>
    </row>
    <row r="69" spans="1:44" ht="12.75" customHeight="1">
      <c r="A69" s="941"/>
      <c r="B69" s="942"/>
      <c r="C69" s="865"/>
      <c r="D69" s="1135"/>
      <c r="E69" s="851"/>
      <c r="F69" s="851"/>
      <c r="G69" s="851"/>
      <c r="H69" s="851"/>
      <c r="I69" s="851"/>
      <c r="J69" s="851"/>
      <c r="K69" s="851"/>
      <c r="L69" s="851"/>
      <c r="M69" s="851"/>
      <c r="N69" s="851"/>
      <c r="O69" s="851"/>
      <c r="P69" s="851"/>
      <c r="Q69" s="851"/>
      <c r="R69" s="851"/>
      <c r="S69" s="851"/>
      <c r="T69" s="851"/>
      <c r="U69" s="851"/>
      <c r="V69" s="851"/>
      <c r="W69" s="852"/>
      <c r="X69" s="270"/>
      <c r="Y69" s="430"/>
      <c r="Z69" s="258" t="s">
        <v>47</v>
      </c>
      <c r="AA69" s="49"/>
      <c r="AB69" s="430"/>
      <c r="AC69" s="258" t="s">
        <v>48</v>
      </c>
      <c r="AD69" s="49"/>
      <c r="AE69" s="286"/>
      <c r="AF69" s="258"/>
      <c r="AG69" s="268"/>
      <c r="AH69" s="823"/>
      <c r="AI69" s="824"/>
      <c r="AJ69" s="824"/>
      <c r="AK69" s="824"/>
      <c r="AL69" s="824"/>
      <c r="AM69" s="824"/>
      <c r="AN69" s="824"/>
      <c r="AO69" s="824"/>
      <c r="AP69" s="824"/>
      <c r="AQ69" s="824"/>
      <c r="AR69" s="825"/>
    </row>
    <row r="70" spans="1:44">
      <c r="A70" s="941"/>
      <c r="B70" s="942"/>
      <c r="C70" s="866"/>
      <c r="D70" s="1136"/>
      <c r="E70" s="875"/>
      <c r="F70" s="875"/>
      <c r="G70" s="875"/>
      <c r="H70" s="875"/>
      <c r="I70" s="875"/>
      <c r="J70" s="875"/>
      <c r="K70" s="875"/>
      <c r="L70" s="875"/>
      <c r="M70" s="875"/>
      <c r="N70" s="875"/>
      <c r="O70" s="875"/>
      <c r="P70" s="875"/>
      <c r="Q70" s="875"/>
      <c r="R70" s="875"/>
      <c r="S70" s="875"/>
      <c r="T70" s="875"/>
      <c r="U70" s="875"/>
      <c r="V70" s="875"/>
      <c r="W70" s="876"/>
      <c r="X70" s="266"/>
      <c r="Y70" s="265"/>
      <c r="Z70" s="265"/>
      <c r="AA70" s="265"/>
      <c r="AB70" s="265"/>
      <c r="AC70" s="265"/>
      <c r="AD70" s="265"/>
      <c r="AE70" s="265"/>
      <c r="AF70" s="265"/>
      <c r="AG70" s="264"/>
      <c r="AH70" s="826"/>
      <c r="AI70" s="827"/>
      <c r="AJ70" s="827"/>
      <c r="AK70" s="827"/>
      <c r="AL70" s="827"/>
      <c r="AM70" s="827"/>
      <c r="AN70" s="827"/>
      <c r="AO70" s="827"/>
      <c r="AP70" s="827"/>
      <c r="AQ70" s="827"/>
      <c r="AR70" s="828"/>
    </row>
    <row r="71" spans="1:44">
      <c r="A71" s="941"/>
      <c r="B71" s="942"/>
      <c r="C71" s="817">
        <v>16</v>
      </c>
      <c r="D71" s="820" t="s">
        <v>377</v>
      </c>
      <c r="E71" s="821"/>
      <c r="F71" s="821"/>
      <c r="G71" s="821"/>
      <c r="H71" s="821"/>
      <c r="I71" s="821"/>
      <c r="J71" s="821"/>
      <c r="K71" s="821"/>
      <c r="L71" s="821"/>
      <c r="M71" s="821"/>
      <c r="N71" s="821"/>
      <c r="O71" s="821"/>
      <c r="P71" s="821"/>
      <c r="Q71" s="821"/>
      <c r="R71" s="821"/>
      <c r="S71" s="821"/>
      <c r="T71" s="821"/>
      <c r="U71" s="821"/>
      <c r="V71" s="821"/>
      <c r="W71" s="822"/>
      <c r="X71" s="285"/>
      <c r="Y71" s="284"/>
      <c r="Z71" s="284"/>
      <c r="AA71" s="284"/>
      <c r="AB71" s="284"/>
      <c r="AC71" s="284"/>
      <c r="AD71" s="284"/>
      <c r="AE71" s="284"/>
      <c r="AF71" s="284"/>
      <c r="AG71" s="283"/>
      <c r="AH71" s="820"/>
      <c r="AI71" s="821"/>
      <c r="AJ71" s="821"/>
      <c r="AK71" s="821"/>
      <c r="AL71" s="821"/>
      <c r="AM71" s="821"/>
      <c r="AN71" s="821"/>
      <c r="AO71" s="821"/>
      <c r="AP71" s="821"/>
      <c r="AQ71" s="821"/>
      <c r="AR71" s="822"/>
    </row>
    <row r="72" spans="1:44" ht="12.75" customHeight="1">
      <c r="A72" s="941"/>
      <c r="B72" s="942"/>
      <c r="C72" s="818"/>
      <c r="D72" s="823"/>
      <c r="E72" s="824"/>
      <c r="F72" s="824"/>
      <c r="G72" s="824"/>
      <c r="H72" s="824"/>
      <c r="I72" s="824"/>
      <c r="J72" s="824"/>
      <c r="K72" s="824"/>
      <c r="L72" s="824"/>
      <c r="M72" s="824"/>
      <c r="N72" s="824"/>
      <c r="O72" s="824"/>
      <c r="P72" s="824"/>
      <c r="Q72" s="824"/>
      <c r="R72" s="824"/>
      <c r="S72" s="824"/>
      <c r="T72" s="824"/>
      <c r="U72" s="824"/>
      <c r="V72" s="824"/>
      <c r="W72" s="825"/>
      <c r="X72" s="270"/>
      <c r="Y72" s="430"/>
      <c r="Z72" s="258" t="s">
        <v>47</v>
      </c>
      <c r="AA72" s="49"/>
      <c r="AB72" s="430"/>
      <c r="AC72" s="258" t="s">
        <v>48</v>
      </c>
      <c r="AD72" s="49"/>
      <c r="AE72" s="286"/>
      <c r="AF72" s="258"/>
      <c r="AG72" s="268"/>
      <c r="AH72" s="823"/>
      <c r="AI72" s="824"/>
      <c r="AJ72" s="824"/>
      <c r="AK72" s="824"/>
      <c r="AL72" s="824"/>
      <c r="AM72" s="824"/>
      <c r="AN72" s="824"/>
      <c r="AO72" s="824"/>
      <c r="AP72" s="824"/>
      <c r="AQ72" s="824"/>
      <c r="AR72" s="825"/>
    </row>
    <row r="73" spans="1:44">
      <c r="A73" s="943"/>
      <c r="B73" s="944"/>
      <c r="C73" s="819"/>
      <c r="D73" s="826"/>
      <c r="E73" s="827"/>
      <c r="F73" s="827"/>
      <c r="G73" s="827"/>
      <c r="H73" s="827"/>
      <c r="I73" s="827"/>
      <c r="J73" s="827"/>
      <c r="K73" s="827"/>
      <c r="L73" s="827"/>
      <c r="M73" s="827"/>
      <c r="N73" s="827"/>
      <c r="O73" s="827"/>
      <c r="P73" s="827"/>
      <c r="Q73" s="827"/>
      <c r="R73" s="827"/>
      <c r="S73" s="827"/>
      <c r="T73" s="827"/>
      <c r="U73" s="827"/>
      <c r="V73" s="827"/>
      <c r="W73" s="828"/>
      <c r="X73" s="266"/>
      <c r="Y73" s="265"/>
      <c r="Z73" s="265"/>
      <c r="AA73" s="265"/>
      <c r="AB73" s="265"/>
      <c r="AC73" s="265"/>
      <c r="AD73" s="265"/>
      <c r="AE73" s="265"/>
      <c r="AF73" s="265"/>
      <c r="AG73" s="264"/>
      <c r="AH73" s="826"/>
      <c r="AI73" s="827"/>
      <c r="AJ73" s="827"/>
      <c r="AK73" s="827"/>
      <c r="AL73" s="827"/>
      <c r="AM73" s="827"/>
      <c r="AN73" s="827"/>
      <c r="AO73" s="827"/>
      <c r="AP73" s="827"/>
      <c r="AQ73" s="827"/>
      <c r="AR73" s="828"/>
    </row>
    <row r="74" spans="1:44" ht="12.75" customHeight="1">
      <c r="A74" s="939" t="s">
        <v>376</v>
      </c>
      <c r="B74" s="940"/>
      <c r="C74" s="864" t="s">
        <v>375</v>
      </c>
      <c r="D74" s="982" t="s">
        <v>373</v>
      </c>
      <c r="E74" s="1163"/>
      <c r="F74" s="1163"/>
      <c r="G74" s="1163"/>
      <c r="H74" s="1163"/>
      <c r="I74" s="1163"/>
      <c r="J74" s="1163"/>
      <c r="K74" s="1163"/>
      <c r="L74" s="1163"/>
      <c r="M74" s="1163"/>
      <c r="N74" s="1163"/>
      <c r="O74" s="1163"/>
      <c r="P74" s="1163"/>
      <c r="Q74" s="1163"/>
      <c r="R74" s="1163"/>
      <c r="S74" s="1163"/>
      <c r="T74" s="1163"/>
      <c r="U74" s="1163"/>
      <c r="V74" s="1163"/>
      <c r="W74" s="1163"/>
      <c r="X74" s="1163"/>
      <c r="Y74" s="1163"/>
      <c r="Z74" s="1163"/>
      <c r="AA74" s="1163"/>
      <c r="AB74" s="1163"/>
      <c r="AC74" s="1163"/>
      <c r="AD74" s="1163"/>
      <c r="AE74" s="1163"/>
      <c r="AF74" s="1163"/>
      <c r="AG74" s="1163"/>
      <c r="AH74" s="1163"/>
      <c r="AI74" s="1163"/>
      <c r="AJ74" s="1163"/>
      <c r="AK74" s="1163"/>
      <c r="AL74" s="1163"/>
      <c r="AM74" s="1163"/>
      <c r="AN74" s="1163"/>
      <c r="AO74" s="1163"/>
      <c r="AP74" s="1163"/>
      <c r="AQ74" s="1163"/>
      <c r="AR74" s="1164"/>
    </row>
    <row r="75" spans="1:44" ht="12.75" customHeight="1">
      <c r="A75" s="941"/>
      <c r="B75" s="942"/>
      <c r="C75" s="866"/>
      <c r="D75" s="920"/>
      <c r="E75" s="1007"/>
      <c r="F75" s="1007"/>
      <c r="G75" s="1007"/>
      <c r="H75" s="1007"/>
      <c r="I75" s="1007"/>
      <c r="J75" s="1007"/>
      <c r="K75" s="1007"/>
      <c r="L75" s="1007"/>
      <c r="M75" s="1007"/>
      <c r="N75" s="1007"/>
      <c r="O75" s="1007"/>
      <c r="P75" s="1007"/>
      <c r="Q75" s="1007"/>
      <c r="R75" s="1007"/>
      <c r="S75" s="1007"/>
      <c r="T75" s="1007"/>
      <c r="U75" s="1007"/>
      <c r="V75" s="1007"/>
      <c r="W75" s="1007"/>
      <c r="X75" s="1007"/>
      <c r="Y75" s="1007"/>
      <c r="Z75" s="1007"/>
      <c r="AA75" s="1007"/>
      <c r="AB75" s="1007"/>
      <c r="AC75" s="1007"/>
      <c r="AD75" s="1007"/>
      <c r="AE75" s="1007"/>
      <c r="AF75" s="1007"/>
      <c r="AG75" s="1007"/>
      <c r="AH75" s="1007"/>
      <c r="AI75" s="1007"/>
      <c r="AJ75" s="1007"/>
      <c r="AK75" s="1007"/>
      <c r="AL75" s="1007"/>
      <c r="AM75" s="1007"/>
      <c r="AN75" s="1007"/>
      <c r="AO75" s="1007"/>
      <c r="AP75" s="1007"/>
      <c r="AQ75" s="1007"/>
      <c r="AR75" s="1165"/>
    </row>
    <row r="76" spans="1:44" ht="13.5" customHeight="1">
      <c r="A76" s="941"/>
      <c r="B76" s="942"/>
      <c r="C76" s="864">
        <v>17</v>
      </c>
      <c r="D76" s="310"/>
      <c r="E76" s="901" t="s">
        <v>761</v>
      </c>
      <c r="F76" s="868"/>
      <c r="G76" s="868"/>
      <c r="H76" s="868"/>
      <c r="I76" s="868"/>
      <c r="J76" s="868"/>
      <c r="K76" s="868"/>
      <c r="L76" s="868"/>
      <c r="M76" s="868"/>
      <c r="N76" s="868"/>
      <c r="O76" s="868"/>
      <c r="P76" s="868"/>
      <c r="Q76" s="868"/>
      <c r="R76" s="868"/>
      <c r="S76" s="868"/>
      <c r="T76" s="868"/>
      <c r="U76" s="868"/>
      <c r="V76" s="868"/>
      <c r="W76" s="869"/>
      <c r="X76" s="274"/>
      <c r="Y76" s="273"/>
      <c r="Z76" s="273"/>
      <c r="AA76" s="273"/>
      <c r="AB76" s="273"/>
      <c r="AC76" s="273"/>
      <c r="AD76" s="273"/>
      <c r="AE76" s="273"/>
      <c r="AF76" s="273"/>
      <c r="AG76" s="272"/>
      <c r="AH76" s="998" t="s">
        <v>762</v>
      </c>
      <c r="AI76" s="999"/>
      <c r="AJ76" s="999"/>
      <c r="AK76" s="999"/>
      <c r="AL76" s="999"/>
      <c r="AM76" s="999"/>
      <c r="AN76" s="999"/>
      <c r="AO76" s="999"/>
      <c r="AP76" s="999"/>
      <c r="AQ76" s="999"/>
      <c r="AR76" s="1000"/>
    </row>
    <row r="77" spans="1:44" ht="13.5" customHeight="1">
      <c r="A77" s="941"/>
      <c r="B77" s="942"/>
      <c r="C77" s="865"/>
      <c r="D77" s="310"/>
      <c r="E77" s="902"/>
      <c r="F77" s="824"/>
      <c r="G77" s="824"/>
      <c r="H77" s="824"/>
      <c r="I77" s="824"/>
      <c r="J77" s="824"/>
      <c r="K77" s="824"/>
      <c r="L77" s="824"/>
      <c r="M77" s="824"/>
      <c r="N77" s="824"/>
      <c r="O77" s="824"/>
      <c r="P77" s="824"/>
      <c r="Q77" s="824"/>
      <c r="R77" s="824"/>
      <c r="S77" s="824"/>
      <c r="T77" s="824"/>
      <c r="U77" s="824"/>
      <c r="V77" s="824"/>
      <c r="W77" s="825"/>
      <c r="X77" s="270"/>
      <c r="Y77" s="430"/>
      <c r="Z77" s="258" t="s">
        <v>47</v>
      </c>
      <c r="AA77" s="49"/>
      <c r="AB77" s="430"/>
      <c r="AC77" s="258" t="s">
        <v>48</v>
      </c>
      <c r="AD77" s="49"/>
      <c r="AE77" s="49"/>
      <c r="AF77" s="49"/>
      <c r="AG77" s="268"/>
      <c r="AH77" s="1001"/>
      <c r="AI77" s="1002"/>
      <c r="AJ77" s="1002"/>
      <c r="AK77" s="1002"/>
      <c r="AL77" s="1002"/>
      <c r="AM77" s="1002"/>
      <c r="AN77" s="1002"/>
      <c r="AO77" s="1002"/>
      <c r="AP77" s="1002"/>
      <c r="AQ77" s="1002"/>
      <c r="AR77" s="1003"/>
    </row>
    <row r="78" spans="1:44" ht="13.5" customHeight="1">
      <c r="A78" s="941"/>
      <c r="B78" s="942"/>
      <c r="C78" s="865"/>
      <c r="D78" s="484"/>
      <c r="E78" s="902"/>
      <c r="F78" s="824"/>
      <c r="G78" s="824"/>
      <c r="H78" s="824"/>
      <c r="I78" s="824"/>
      <c r="J78" s="824"/>
      <c r="K78" s="824"/>
      <c r="L78" s="824"/>
      <c r="M78" s="824"/>
      <c r="N78" s="824"/>
      <c r="O78" s="824"/>
      <c r="P78" s="824"/>
      <c r="Q78" s="824"/>
      <c r="R78" s="824"/>
      <c r="S78" s="824"/>
      <c r="T78" s="824"/>
      <c r="U78" s="824"/>
      <c r="V78" s="824"/>
      <c r="W78" s="825"/>
      <c r="X78" s="481"/>
      <c r="Y78" s="486"/>
      <c r="Z78" s="485"/>
      <c r="AA78" s="482"/>
      <c r="AB78" s="486"/>
      <c r="AC78" s="485"/>
      <c r="AD78" s="482"/>
      <c r="AE78" s="482"/>
      <c r="AF78" s="482"/>
      <c r="AG78" s="483"/>
      <c r="AH78" s="1001" t="s">
        <v>763</v>
      </c>
      <c r="AI78" s="1002"/>
      <c r="AJ78" s="1002"/>
      <c r="AK78" s="1002"/>
      <c r="AL78" s="1002"/>
      <c r="AM78" s="1002"/>
      <c r="AN78" s="1002"/>
      <c r="AO78" s="1002"/>
      <c r="AP78" s="1002"/>
      <c r="AQ78" s="1002"/>
      <c r="AR78" s="1003"/>
    </row>
    <row r="79" spans="1:44" ht="11.25" customHeight="1">
      <c r="A79" s="941"/>
      <c r="B79" s="942"/>
      <c r="C79" s="865"/>
      <c r="D79" s="476"/>
      <c r="E79" s="902"/>
      <c r="F79" s="824"/>
      <c r="G79" s="824"/>
      <c r="H79" s="824"/>
      <c r="I79" s="824"/>
      <c r="J79" s="824"/>
      <c r="K79" s="824"/>
      <c r="L79" s="824"/>
      <c r="M79" s="824"/>
      <c r="N79" s="824"/>
      <c r="O79" s="824"/>
      <c r="P79" s="824"/>
      <c r="Q79" s="824"/>
      <c r="R79" s="824"/>
      <c r="S79" s="824"/>
      <c r="T79" s="824"/>
      <c r="U79" s="824"/>
      <c r="V79" s="824"/>
      <c r="W79" s="825"/>
      <c r="X79" s="473"/>
      <c r="Y79" s="486"/>
      <c r="Z79" s="477"/>
      <c r="AA79" s="474"/>
      <c r="AB79" s="486"/>
      <c r="AC79" s="477"/>
      <c r="AD79" s="474"/>
      <c r="AE79" s="474"/>
      <c r="AF79" s="474"/>
      <c r="AG79" s="475"/>
      <c r="AH79" s="1004"/>
      <c r="AI79" s="1005"/>
      <c r="AJ79" s="1005"/>
      <c r="AK79" s="1005"/>
      <c r="AL79" s="1005"/>
      <c r="AM79" s="1005"/>
      <c r="AN79" s="1005"/>
      <c r="AO79" s="1005"/>
      <c r="AP79" s="1005"/>
      <c r="AQ79" s="1005"/>
      <c r="AR79" s="1006"/>
    </row>
    <row r="80" spans="1:44">
      <c r="A80" s="941"/>
      <c r="B80" s="942"/>
      <c r="C80" s="864">
        <v>18</v>
      </c>
      <c r="D80" s="310"/>
      <c r="E80" s="901" t="s">
        <v>372</v>
      </c>
      <c r="F80" s="868"/>
      <c r="G80" s="868"/>
      <c r="H80" s="868"/>
      <c r="I80" s="868"/>
      <c r="J80" s="868"/>
      <c r="K80" s="868"/>
      <c r="L80" s="868"/>
      <c r="M80" s="868"/>
      <c r="N80" s="868"/>
      <c r="O80" s="868"/>
      <c r="P80" s="868"/>
      <c r="Q80" s="868"/>
      <c r="R80" s="868"/>
      <c r="S80" s="868"/>
      <c r="T80" s="868"/>
      <c r="U80" s="868"/>
      <c r="V80" s="868"/>
      <c r="W80" s="869"/>
      <c r="X80" s="274"/>
      <c r="Y80" s="273"/>
      <c r="Z80" s="273"/>
      <c r="AA80" s="273"/>
      <c r="AB80" s="273"/>
      <c r="AC80" s="273"/>
      <c r="AD80" s="273"/>
      <c r="AE80" s="273"/>
      <c r="AF80" s="273"/>
      <c r="AG80" s="272"/>
      <c r="AH80" s="855"/>
      <c r="AI80" s="856"/>
      <c r="AJ80" s="856"/>
      <c r="AK80" s="856"/>
      <c r="AL80" s="856"/>
      <c r="AM80" s="856"/>
      <c r="AN80" s="856"/>
      <c r="AO80" s="856"/>
      <c r="AP80" s="856"/>
      <c r="AQ80" s="856"/>
      <c r="AR80" s="857"/>
    </row>
    <row r="81" spans="1:44">
      <c r="A81" s="941"/>
      <c r="B81" s="942"/>
      <c r="C81" s="865"/>
      <c r="D81" s="310"/>
      <c r="E81" s="902"/>
      <c r="F81" s="824"/>
      <c r="G81" s="824"/>
      <c r="H81" s="824"/>
      <c r="I81" s="824"/>
      <c r="J81" s="824"/>
      <c r="K81" s="824"/>
      <c r="L81" s="824"/>
      <c r="M81" s="824"/>
      <c r="N81" s="824"/>
      <c r="O81" s="824"/>
      <c r="P81" s="824"/>
      <c r="Q81" s="824"/>
      <c r="R81" s="824"/>
      <c r="S81" s="824"/>
      <c r="T81" s="824"/>
      <c r="U81" s="824"/>
      <c r="V81" s="824"/>
      <c r="W81" s="825"/>
      <c r="X81" s="270"/>
      <c r="Y81" s="430"/>
      <c r="Z81" s="258" t="s">
        <v>47</v>
      </c>
      <c r="AA81" s="49"/>
      <c r="AB81" s="430"/>
      <c r="AC81" s="258" t="s">
        <v>48</v>
      </c>
      <c r="AD81" s="49"/>
      <c r="AE81" s="49"/>
      <c r="AF81" s="49"/>
      <c r="AG81" s="268"/>
      <c r="AH81" s="858"/>
      <c r="AI81" s="859"/>
      <c r="AJ81" s="859"/>
      <c r="AK81" s="859"/>
      <c r="AL81" s="859"/>
      <c r="AM81" s="859"/>
      <c r="AN81" s="859"/>
      <c r="AO81" s="859"/>
      <c r="AP81" s="859"/>
      <c r="AQ81" s="859"/>
      <c r="AR81" s="860"/>
    </row>
    <row r="82" spans="1:44">
      <c r="A82" s="941"/>
      <c r="B82" s="942"/>
      <c r="C82" s="866"/>
      <c r="D82" s="310"/>
      <c r="E82" s="908"/>
      <c r="F82" s="871"/>
      <c r="G82" s="871"/>
      <c r="H82" s="871"/>
      <c r="I82" s="871"/>
      <c r="J82" s="871"/>
      <c r="K82" s="871"/>
      <c r="L82" s="871"/>
      <c r="M82" s="871"/>
      <c r="N82" s="871"/>
      <c r="O82" s="871"/>
      <c r="P82" s="871"/>
      <c r="Q82" s="871"/>
      <c r="R82" s="871"/>
      <c r="S82" s="871"/>
      <c r="T82" s="871"/>
      <c r="U82" s="871"/>
      <c r="V82" s="871"/>
      <c r="W82" s="872"/>
      <c r="X82" s="294"/>
      <c r="Y82" s="293"/>
      <c r="Z82" s="293"/>
      <c r="AA82" s="293"/>
      <c r="AB82" s="293"/>
      <c r="AC82" s="293"/>
      <c r="AD82" s="293"/>
      <c r="AE82" s="293"/>
      <c r="AF82" s="293"/>
      <c r="AG82" s="292"/>
      <c r="AH82" s="905"/>
      <c r="AI82" s="906"/>
      <c r="AJ82" s="906"/>
      <c r="AK82" s="906"/>
      <c r="AL82" s="906"/>
      <c r="AM82" s="906"/>
      <c r="AN82" s="906"/>
      <c r="AO82" s="906"/>
      <c r="AP82" s="906"/>
      <c r="AQ82" s="906"/>
      <c r="AR82" s="907"/>
    </row>
    <row r="83" spans="1:44">
      <c r="A83" s="941"/>
      <c r="B83" s="942"/>
      <c r="C83" s="864">
        <v>19</v>
      </c>
      <c r="D83" s="310"/>
      <c r="E83" s="903" t="s">
        <v>371</v>
      </c>
      <c r="F83" s="824"/>
      <c r="G83" s="824"/>
      <c r="H83" s="824"/>
      <c r="I83" s="824"/>
      <c r="J83" s="824"/>
      <c r="K83" s="824"/>
      <c r="L83" s="824"/>
      <c r="M83" s="824"/>
      <c r="N83" s="824"/>
      <c r="O83" s="824"/>
      <c r="P83" s="824"/>
      <c r="Q83" s="824"/>
      <c r="R83" s="824"/>
      <c r="S83" s="824"/>
      <c r="T83" s="824"/>
      <c r="U83" s="824"/>
      <c r="V83" s="824"/>
      <c r="W83" s="825"/>
      <c r="X83" s="270"/>
      <c r="Y83" s="49"/>
      <c r="Z83" s="49"/>
      <c r="AA83" s="49"/>
      <c r="AB83" s="49"/>
      <c r="AC83" s="49"/>
      <c r="AD83" s="49"/>
      <c r="AE83" s="49"/>
      <c r="AF83" s="49"/>
      <c r="AG83" s="268"/>
      <c r="AH83" s="855"/>
      <c r="AI83" s="856"/>
      <c r="AJ83" s="856"/>
      <c r="AK83" s="856"/>
      <c r="AL83" s="856"/>
      <c r="AM83" s="856"/>
      <c r="AN83" s="856"/>
      <c r="AO83" s="856"/>
      <c r="AP83" s="856"/>
      <c r="AQ83" s="856"/>
      <c r="AR83" s="857"/>
    </row>
    <row r="84" spans="1:44">
      <c r="A84" s="941"/>
      <c r="B84" s="942"/>
      <c r="C84" s="865"/>
      <c r="D84" s="310"/>
      <c r="E84" s="902"/>
      <c r="F84" s="824"/>
      <c r="G84" s="824"/>
      <c r="H84" s="824"/>
      <c r="I84" s="824"/>
      <c r="J84" s="824"/>
      <c r="K84" s="824"/>
      <c r="L84" s="824"/>
      <c r="M84" s="824"/>
      <c r="N84" s="824"/>
      <c r="O84" s="824"/>
      <c r="P84" s="824"/>
      <c r="Q84" s="824"/>
      <c r="R84" s="824"/>
      <c r="S84" s="824"/>
      <c r="T84" s="824"/>
      <c r="U84" s="824"/>
      <c r="V84" s="824"/>
      <c r="W84" s="825"/>
      <c r="X84" s="270"/>
      <c r="Y84" s="430"/>
      <c r="Z84" s="258" t="s">
        <v>47</v>
      </c>
      <c r="AA84" s="49"/>
      <c r="AB84" s="430"/>
      <c r="AC84" s="258" t="s">
        <v>48</v>
      </c>
      <c r="AD84" s="49"/>
      <c r="AE84" s="49"/>
      <c r="AF84" s="49"/>
      <c r="AG84" s="268"/>
      <c r="AH84" s="858"/>
      <c r="AI84" s="859"/>
      <c r="AJ84" s="859"/>
      <c r="AK84" s="859"/>
      <c r="AL84" s="859"/>
      <c r="AM84" s="859"/>
      <c r="AN84" s="859"/>
      <c r="AO84" s="859"/>
      <c r="AP84" s="859"/>
      <c r="AQ84" s="859"/>
      <c r="AR84" s="860"/>
    </row>
    <row r="85" spans="1:44">
      <c r="A85" s="941"/>
      <c r="B85" s="942"/>
      <c r="C85" s="866"/>
      <c r="D85" s="309"/>
      <c r="E85" s="904"/>
      <c r="F85" s="827"/>
      <c r="G85" s="827"/>
      <c r="H85" s="827"/>
      <c r="I85" s="827"/>
      <c r="J85" s="827"/>
      <c r="K85" s="827"/>
      <c r="L85" s="827"/>
      <c r="M85" s="827"/>
      <c r="N85" s="827"/>
      <c r="O85" s="827"/>
      <c r="P85" s="827"/>
      <c r="Q85" s="827"/>
      <c r="R85" s="827"/>
      <c r="S85" s="827"/>
      <c r="T85" s="827"/>
      <c r="U85" s="827"/>
      <c r="V85" s="827"/>
      <c r="W85" s="828"/>
      <c r="X85" s="266"/>
      <c r="Y85" s="265"/>
      <c r="Z85" s="265"/>
      <c r="AA85" s="265"/>
      <c r="AB85" s="265"/>
      <c r="AC85" s="265"/>
      <c r="AD85" s="265"/>
      <c r="AE85" s="265"/>
      <c r="AF85" s="265"/>
      <c r="AG85" s="264"/>
      <c r="AH85" s="861"/>
      <c r="AI85" s="862"/>
      <c r="AJ85" s="862"/>
      <c r="AK85" s="862"/>
      <c r="AL85" s="862"/>
      <c r="AM85" s="862"/>
      <c r="AN85" s="862"/>
      <c r="AO85" s="862"/>
      <c r="AP85" s="862"/>
      <c r="AQ85" s="862"/>
      <c r="AR85" s="863"/>
    </row>
    <row r="86" spans="1:44">
      <c r="A86" s="941"/>
      <c r="B86" s="942"/>
      <c r="C86" s="864">
        <v>20</v>
      </c>
      <c r="D86" s="918" t="s">
        <v>370</v>
      </c>
      <c r="E86" s="995"/>
      <c r="F86" s="995"/>
      <c r="G86" s="995"/>
      <c r="H86" s="995"/>
      <c r="I86" s="995"/>
      <c r="J86" s="995"/>
      <c r="K86" s="995"/>
      <c r="L86" s="995"/>
      <c r="M86" s="995"/>
      <c r="N86" s="995"/>
      <c r="O86" s="995"/>
      <c r="P86" s="995"/>
      <c r="Q86" s="995"/>
      <c r="R86" s="995"/>
      <c r="S86" s="995"/>
      <c r="T86" s="995"/>
      <c r="U86" s="995"/>
      <c r="V86" s="995"/>
      <c r="W86" s="996"/>
      <c r="X86" s="274"/>
      <c r="Y86" s="273"/>
      <c r="Z86" s="273"/>
      <c r="AA86" s="273"/>
      <c r="AB86" s="273"/>
      <c r="AC86" s="273"/>
      <c r="AD86" s="273"/>
      <c r="AE86" s="273"/>
      <c r="AF86" s="273"/>
      <c r="AG86" s="272"/>
      <c r="AH86" s="855"/>
      <c r="AI86" s="856"/>
      <c r="AJ86" s="856"/>
      <c r="AK86" s="856"/>
      <c r="AL86" s="856"/>
      <c r="AM86" s="856"/>
      <c r="AN86" s="856"/>
      <c r="AO86" s="856"/>
      <c r="AP86" s="856"/>
      <c r="AQ86" s="856"/>
      <c r="AR86" s="857"/>
    </row>
    <row r="87" spans="1:44">
      <c r="A87" s="941"/>
      <c r="B87" s="942"/>
      <c r="C87" s="865"/>
      <c r="D87" s="757"/>
      <c r="E87" s="995"/>
      <c r="F87" s="995"/>
      <c r="G87" s="995"/>
      <c r="H87" s="995"/>
      <c r="I87" s="995"/>
      <c r="J87" s="995"/>
      <c r="K87" s="995"/>
      <c r="L87" s="995"/>
      <c r="M87" s="995"/>
      <c r="N87" s="995"/>
      <c r="O87" s="995"/>
      <c r="P87" s="995"/>
      <c r="Q87" s="995"/>
      <c r="R87" s="995"/>
      <c r="S87" s="995"/>
      <c r="T87" s="995"/>
      <c r="U87" s="995"/>
      <c r="V87" s="995"/>
      <c r="W87" s="996"/>
      <c r="X87" s="270"/>
      <c r="Y87" s="430"/>
      <c r="Z87" s="258" t="s">
        <v>47</v>
      </c>
      <c r="AA87" s="49"/>
      <c r="AB87" s="430"/>
      <c r="AC87" s="258" t="s">
        <v>48</v>
      </c>
      <c r="AD87" s="49"/>
      <c r="AE87" s="49"/>
      <c r="AF87" s="49"/>
      <c r="AG87" s="268"/>
      <c r="AH87" s="858"/>
      <c r="AI87" s="859"/>
      <c r="AJ87" s="859"/>
      <c r="AK87" s="859"/>
      <c r="AL87" s="859"/>
      <c r="AM87" s="859"/>
      <c r="AN87" s="859"/>
      <c r="AO87" s="859"/>
      <c r="AP87" s="859"/>
      <c r="AQ87" s="859"/>
      <c r="AR87" s="860"/>
    </row>
    <row r="88" spans="1:44">
      <c r="A88" s="941"/>
      <c r="B88" s="942"/>
      <c r="C88" s="866"/>
      <c r="D88" s="759"/>
      <c r="E88" s="760"/>
      <c r="F88" s="760"/>
      <c r="G88" s="760"/>
      <c r="H88" s="760"/>
      <c r="I88" s="760"/>
      <c r="J88" s="760"/>
      <c r="K88" s="760"/>
      <c r="L88" s="760"/>
      <c r="M88" s="760"/>
      <c r="N88" s="760"/>
      <c r="O88" s="760"/>
      <c r="P88" s="760"/>
      <c r="Q88" s="760"/>
      <c r="R88" s="760"/>
      <c r="S88" s="760"/>
      <c r="T88" s="760"/>
      <c r="U88" s="760"/>
      <c r="V88" s="760"/>
      <c r="W88" s="997"/>
      <c r="X88" s="294"/>
      <c r="Y88" s="293"/>
      <c r="Z88" s="293"/>
      <c r="AA88" s="293"/>
      <c r="AB88" s="293"/>
      <c r="AC88" s="293"/>
      <c r="AD88" s="293"/>
      <c r="AE88" s="293"/>
      <c r="AF88" s="293"/>
      <c r="AG88" s="292"/>
      <c r="AH88" s="905"/>
      <c r="AI88" s="906"/>
      <c r="AJ88" s="906"/>
      <c r="AK88" s="906"/>
      <c r="AL88" s="906"/>
      <c r="AM88" s="906"/>
      <c r="AN88" s="906"/>
      <c r="AO88" s="906"/>
      <c r="AP88" s="906"/>
      <c r="AQ88" s="906"/>
      <c r="AR88" s="907"/>
    </row>
    <row r="89" spans="1:44">
      <c r="A89" s="941"/>
      <c r="B89" s="942"/>
      <c r="C89" s="864">
        <v>21</v>
      </c>
      <c r="D89" s="755" t="s">
        <v>759</v>
      </c>
      <c r="E89" s="821"/>
      <c r="F89" s="821"/>
      <c r="G89" s="821"/>
      <c r="H89" s="821"/>
      <c r="I89" s="821"/>
      <c r="J89" s="821"/>
      <c r="K89" s="821"/>
      <c r="L89" s="821"/>
      <c r="M89" s="821"/>
      <c r="N89" s="821"/>
      <c r="O89" s="821"/>
      <c r="P89" s="821"/>
      <c r="Q89" s="821"/>
      <c r="R89" s="821"/>
      <c r="S89" s="821"/>
      <c r="T89" s="821"/>
      <c r="U89" s="821"/>
      <c r="V89" s="821"/>
      <c r="W89" s="822"/>
      <c r="X89" s="285"/>
      <c r="Y89" s="284"/>
      <c r="Z89" s="284"/>
      <c r="AA89" s="284"/>
      <c r="AB89" s="284"/>
      <c r="AC89" s="284"/>
      <c r="AD89" s="284"/>
      <c r="AE89" s="284"/>
      <c r="AF89" s="284"/>
      <c r="AG89" s="283"/>
      <c r="AH89" s="1008"/>
      <c r="AI89" s="1009"/>
      <c r="AJ89" s="1009"/>
      <c r="AK89" s="1009"/>
      <c r="AL89" s="1009"/>
      <c r="AM89" s="1009"/>
      <c r="AN89" s="1009"/>
      <c r="AO89" s="1009"/>
      <c r="AP89" s="1009"/>
      <c r="AQ89" s="1009"/>
      <c r="AR89" s="1010"/>
    </row>
    <row r="90" spans="1:44">
      <c r="A90" s="941"/>
      <c r="B90" s="942"/>
      <c r="C90" s="865"/>
      <c r="D90" s="823"/>
      <c r="E90" s="824"/>
      <c r="F90" s="824"/>
      <c r="G90" s="824"/>
      <c r="H90" s="824"/>
      <c r="I90" s="824"/>
      <c r="J90" s="824"/>
      <c r="K90" s="824"/>
      <c r="L90" s="824"/>
      <c r="M90" s="824"/>
      <c r="N90" s="824"/>
      <c r="O90" s="824"/>
      <c r="P90" s="824"/>
      <c r="Q90" s="824"/>
      <c r="R90" s="824"/>
      <c r="S90" s="824"/>
      <c r="T90" s="824"/>
      <c r="U90" s="824"/>
      <c r="V90" s="824"/>
      <c r="W90" s="825"/>
      <c r="X90" s="270"/>
      <c r="Y90" s="430"/>
      <c r="Z90" s="258" t="s">
        <v>368</v>
      </c>
      <c r="AA90" s="49"/>
      <c r="AB90" s="430"/>
      <c r="AC90" s="258" t="s">
        <v>367</v>
      </c>
      <c r="AD90" s="49"/>
      <c r="AE90" s="430"/>
      <c r="AF90" s="258" t="s">
        <v>48</v>
      </c>
      <c r="AG90" s="268"/>
      <c r="AH90" s="858"/>
      <c r="AI90" s="859"/>
      <c r="AJ90" s="859"/>
      <c r="AK90" s="859"/>
      <c r="AL90" s="859"/>
      <c r="AM90" s="859"/>
      <c r="AN90" s="859"/>
      <c r="AO90" s="859"/>
      <c r="AP90" s="859"/>
      <c r="AQ90" s="859"/>
      <c r="AR90" s="860"/>
    </row>
    <row r="91" spans="1:44">
      <c r="A91" s="941"/>
      <c r="B91" s="942"/>
      <c r="C91" s="866"/>
      <c r="D91" s="826"/>
      <c r="E91" s="827"/>
      <c r="F91" s="827"/>
      <c r="G91" s="827"/>
      <c r="H91" s="827"/>
      <c r="I91" s="827"/>
      <c r="J91" s="827"/>
      <c r="K91" s="827"/>
      <c r="L91" s="827"/>
      <c r="M91" s="827"/>
      <c r="N91" s="827"/>
      <c r="O91" s="827"/>
      <c r="P91" s="827"/>
      <c r="Q91" s="827"/>
      <c r="R91" s="827"/>
      <c r="S91" s="827"/>
      <c r="T91" s="827"/>
      <c r="U91" s="827"/>
      <c r="V91" s="827"/>
      <c r="W91" s="828"/>
      <c r="X91" s="266"/>
      <c r="Y91" s="265"/>
      <c r="Z91" s="265"/>
      <c r="AA91" s="265"/>
      <c r="AB91" s="265"/>
      <c r="AC91" s="265"/>
      <c r="AD91" s="265"/>
      <c r="AE91" s="265"/>
      <c r="AF91" s="265"/>
      <c r="AG91" s="264"/>
      <c r="AH91" s="861"/>
      <c r="AI91" s="862"/>
      <c r="AJ91" s="862"/>
      <c r="AK91" s="862"/>
      <c r="AL91" s="862"/>
      <c r="AM91" s="862"/>
      <c r="AN91" s="862"/>
      <c r="AO91" s="862"/>
      <c r="AP91" s="862"/>
      <c r="AQ91" s="862"/>
      <c r="AR91" s="863"/>
    </row>
    <row r="92" spans="1:44">
      <c r="A92" s="941"/>
      <c r="B92" s="942"/>
      <c r="C92" s="864">
        <v>22</v>
      </c>
      <c r="D92" s="945" t="s">
        <v>366</v>
      </c>
      <c r="E92" s="924"/>
      <c r="F92" s="924"/>
      <c r="G92" s="924"/>
      <c r="H92" s="924"/>
      <c r="I92" s="924"/>
      <c r="J92" s="924"/>
      <c r="K92" s="924"/>
      <c r="L92" s="924"/>
      <c r="M92" s="924"/>
      <c r="N92" s="924"/>
      <c r="O92" s="924"/>
      <c r="P92" s="924"/>
      <c r="Q92" s="924"/>
      <c r="R92" s="924"/>
      <c r="S92" s="924"/>
      <c r="T92" s="924"/>
      <c r="U92" s="924"/>
      <c r="V92" s="924"/>
      <c r="W92" s="925"/>
      <c r="X92" s="282"/>
      <c r="Y92" s="281"/>
      <c r="Z92" s="281"/>
      <c r="AA92" s="281"/>
      <c r="AB92" s="281"/>
      <c r="AC92" s="281"/>
      <c r="AD92" s="281"/>
      <c r="AE92" s="281"/>
      <c r="AF92" s="281"/>
      <c r="AG92" s="280"/>
      <c r="AH92" s="1092"/>
      <c r="AI92" s="1093"/>
      <c r="AJ92" s="1093"/>
      <c r="AK92" s="1093"/>
      <c r="AL92" s="1093"/>
      <c r="AM92" s="1093"/>
      <c r="AN92" s="1093"/>
      <c r="AO92" s="1093"/>
      <c r="AP92" s="1093"/>
      <c r="AQ92" s="1093"/>
      <c r="AR92" s="1094"/>
    </row>
    <row r="93" spans="1:44">
      <c r="A93" s="941"/>
      <c r="B93" s="942"/>
      <c r="C93" s="865"/>
      <c r="D93" s="957"/>
      <c r="E93" s="927"/>
      <c r="F93" s="927"/>
      <c r="G93" s="927"/>
      <c r="H93" s="927"/>
      <c r="I93" s="927"/>
      <c r="J93" s="927"/>
      <c r="K93" s="927"/>
      <c r="L93" s="927"/>
      <c r="M93" s="927"/>
      <c r="N93" s="927"/>
      <c r="O93" s="927"/>
      <c r="P93" s="927"/>
      <c r="Q93" s="927"/>
      <c r="R93" s="927"/>
      <c r="S93" s="927"/>
      <c r="T93" s="927"/>
      <c r="U93" s="927"/>
      <c r="V93" s="927"/>
      <c r="W93" s="928"/>
      <c r="X93" s="277"/>
      <c r="Y93" s="429"/>
      <c r="Z93" s="278" t="s">
        <v>47</v>
      </c>
      <c r="AA93" s="276"/>
      <c r="AB93" s="429"/>
      <c r="AC93" s="278" t="s">
        <v>48</v>
      </c>
      <c r="AD93" s="276"/>
      <c r="AE93" s="276"/>
      <c r="AF93" s="276"/>
      <c r="AG93" s="275"/>
      <c r="AH93" s="1095"/>
      <c r="AI93" s="1096"/>
      <c r="AJ93" s="1096"/>
      <c r="AK93" s="1096"/>
      <c r="AL93" s="1096"/>
      <c r="AM93" s="1096"/>
      <c r="AN93" s="1096"/>
      <c r="AO93" s="1096"/>
      <c r="AP93" s="1096"/>
      <c r="AQ93" s="1096"/>
      <c r="AR93" s="1097"/>
    </row>
    <row r="94" spans="1:44">
      <c r="A94" s="941"/>
      <c r="B94" s="942"/>
      <c r="C94" s="866"/>
      <c r="D94" s="957"/>
      <c r="E94" s="927"/>
      <c r="F94" s="927"/>
      <c r="G94" s="927"/>
      <c r="H94" s="927"/>
      <c r="I94" s="927"/>
      <c r="J94" s="927"/>
      <c r="K94" s="927"/>
      <c r="L94" s="927"/>
      <c r="M94" s="927"/>
      <c r="N94" s="927"/>
      <c r="O94" s="927"/>
      <c r="P94" s="927"/>
      <c r="Q94" s="927"/>
      <c r="R94" s="927"/>
      <c r="S94" s="927"/>
      <c r="T94" s="927"/>
      <c r="U94" s="927"/>
      <c r="V94" s="927"/>
      <c r="W94" s="928"/>
      <c r="X94" s="298"/>
      <c r="Y94" s="297"/>
      <c r="Z94" s="297"/>
      <c r="AA94" s="297"/>
      <c r="AB94" s="297"/>
      <c r="AC94" s="297"/>
      <c r="AD94" s="297"/>
      <c r="AE94" s="297"/>
      <c r="AF94" s="297"/>
      <c r="AG94" s="296"/>
      <c r="AH94" s="1119"/>
      <c r="AI94" s="1120"/>
      <c r="AJ94" s="1120"/>
      <c r="AK94" s="1120"/>
      <c r="AL94" s="1120"/>
      <c r="AM94" s="1120"/>
      <c r="AN94" s="1120"/>
      <c r="AO94" s="1120"/>
      <c r="AP94" s="1120"/>
      <c r="AQ94" s="1120"/>
      <c r="AR94" s="1121"/>
    </row>
    <row r="95" spans="1:44">
      <c r="A95" s="941"/>
      <c r="B95" s="942"/>
      <c r="C95" s="864">
        <v>23</v>
      </c>
      <c r="D95" s="1052"/>
      <c r="E95" s="903" t="s">
        <v>760</v>
      </c>
      <c r="F95" s="911"/>
      <c r="G95" s="911"/>
      <c r="H95" s="911"/>
      <c r="I95" s="911"/>
      <c r="J95" s="911"/>
      <c r="K95" s="911"/>
      <c r="L95" s="911"/>
      <c r="M95" s="911"/>
      <c r="N95" s="911"/>
      <c r="O95" s="911"/>
      <c r="P95" s="911"/>
      <c r="Q95" s="911"/>
      <c r="R95" s="911"/>
      <c r="S95" s="911"/>
      <c r="T95" s="911"/>
      <c r="U95" s="911"/>
      <c r="V95" s="911"/>
      <c r="W95" s="912"/>
      <c r="X95" s="270"/>
      <c r="Y95" s="49"/>
      <c r="Z95" s="49"/>
      <c r="AA95" s="49"/>
      <c r="AB95" s="49"/>
      <c r="AC95" s="49"/>
      <c r="AD95" s="49"/>
      <c r="AE95" s="195"/>
      <c r="AF95" s="195"/>
      <c r="AG95" s="307"/>
      <c r="AH95" s="1122" t="s">
        <v>804</v>
      </c>
      <c r="AI95" s="1123"/>
      <c r="AJ95" s="1123"/>
      <c r="AK95" s="1123"/>
      <c r="AL95" s="1123"/>
      <c r="AM95" s="1123"/>
      <c r="AN95" s="1123"/>
      <c r="AO95" s="1123"/>
      <c r="AP95" s="1123"/>
      <c r="AQ95" s="1123"/>
      <c r="AR95" s="1124"/>
    </row>
    <row r="96" spans="1:44">
      <c r="A96" s="941"/>
      <c r="B96" s="942"/>
      <c r="C96" s="865"/>
      <c r="D96" s="1052"/>
      <c r="E96" s="903"/>
      <c r="F96" s="911"/>
      <c r="G96" s="911"/>
      <c r="H96" s="911"/>
      <c r="I96" s="911"/>
      <c r="J96" s="911"/>
      <c r="K96" s="911"/>
      <c r="L96" s="911"/>
      <c r="M96" s="911"/>
      <c r="N96" s="911"/>
      <c r="O96" s="911"/>
      <c r="P96" s="911"/>
      <c r="Q96" s="911"/>
      <c r="R96" s="911"/>
      <c r="S96" s="911"/>
      <c r="T96" s="911"/>
      <c r="U96" s="911"/>
      <c r="V96" s="911"/>
      <c r="W96" s="912"/>
      <c r="X96" s="270"/>
      <c r="Y96" s="430"/>
      <c r="Z96" s="258" t="s">
        <v>47</v>
      </c>
      <c r="AA96" s="49"/>
      <c r="AB96" s="430"/>
      <c r="AC96" s="258" t="s">
        <v>48</v>
      </c>
      <c r="AD96" s="49"/>
      <c r="AE96" s="195"/>
      <c r="AF96" s="195"/>
      <c r="AG96" s="307"/>
      <c r="AH96" s="1125"/>
      <c r="AI96" s="1123"/>
      <c r="AJ96" s="1123"/>
      <c r="AK96" s="1123"/>
      <c r="AL96" s="1123"/>
      <c r="AM96" s="1123"/>
      <c r="AN96" s="1123"/>
      <c r="AO96" s="1123"/>
      <c r="AP96" s="1123"/>
      <c r="AQ96" s="1123"/>
      <c r="AR96" s="1124"/>
    </row>
    <row r="97" spans="1:44">
      <c r="A97" s="941"/>
      <c r="B97" s="942"/>
      <c r="C97" s="866"/>
      <c r="D97" s="1053"/>
      <c r="E97" s="913"/>
      <c r="F97" s="914"/>
      <c r="G97" s="914"/>
      <c r="H97" s="914"/>
      <c r="I97" s="914"/>
      <c r="J97" s="914"/>
      <c r="K97" s="914"/>
      <c r="L97" s="914"/>
      <c r="M97" s="914"/>
      <c r="N97" s="914"/>
      <c r="O97" s="914"/>
      <c r="P97" s="914"/>
      <c r="Q97" s="914"/>
      <c r="R97" s="914"/>
      <c r="S97" s="914"/>
      <c r="T97" s="914"/>
      <c r="U97" s="914"/>
      <c r="V97" s="914"/>
      <c r="W97" s="915"/>
      <c r="X97" s="266"/>
      <c r="Y97" s="265"/>
      <c r="Z97" s="265"/>
      <c r="AA97" s="265"/>
      <c r="AB97" s="265"/>
      <c r="AC97" s="265"/>
      <c r="AD97" s="265"/>
      <c r="AE97" s="306"/>
      <c r="AF97" s="306"/>
      <c r="AG97" s="305"/>
      <c r="AH97" s="1126"/>
      <c r="AI97" s="1127"/>
      <c r="AJ97" s="1127"/>
      <c r="AK97" s="1127"/>
      <c r="AL97" s="1127"/>
      <c r="AM97" s="1127"/>
      <c r="AN97" s="1127"/>
      <c r="AO97" s="1127"/>
      <c r="AP97" s="1127"/>
      <c r="AQ97" s="1127"/>
      <c r="AR97" s="1128"/>
    </row>
    <row r="98" spans="1:44">
      <c r="A98" s="941"/>
      <c r="B98" s="942"/>
      <c r="C98" s="864">
        <v>24</v>
      </c>
      <c r="D98" s="1034" t="s">
        <v>364</v>
      </c>
      <c r="E98" s="946"/>
      <c r="F98" s="946"/>
      <c r="G98" s="946"/>
      <c r="H98" s="946"/>
      <c r="I98" s="946"/>
      <c r="J98" s="946"/>
      <c r="K98" s="946"/>
      <c r="L98" s="946"/>
      <c r="M98" s="946"/>
      <c r="N98" s="946"/>
      <c r="O98" s="946"/>
      <c r="P98" s="946"/>
      <c r="Q98" s="946"/>
      <c r="R98" s="946"/>
      <c r="S98" s="946"/>
      <c r="T98" s="946"/>
      <c r="U98" s="946"/>
      <c r="V98" s="946"/>
      <c r="W98" s="947"/>
      <c r="X98" s="282"/>
      <c r="Y98" s="281"/>
      <c r="Z98" s="281"/>
      <c r="AA98" s="281"/>
      <c r="AB98" s="281"/>
      <c r="AC98" s="281"/>
      <c r="AD98" s="281"/>
      <c r="AE98" s="281"/>
      <c r="AF98" s="281"/>
      <c r="AG98" s="280"/>
      <c r="AH98" s="1092"/>
      <c r="AI98" s="1093"/>
      <c r="AJ98" s="1093"/>
      <c r="AK98" s="1093"/>
      <c r="AL98" s="1093"/>
      <c r="AM98" s="1093"/>
      <c r="AN98" s="1093"/>
      <c r="AO98" s="1093"/>
      <c r="AP98" s="1093"/>
      <c r="AQ98" s="1093"/>
      <c r="AR98" s="1094"/>
    </row>
    <row r="99" spans="1:44">
      <c r="A99" s="941"/>
      <c r="B99" s="942"/>
      <c r="C99" s="865"/>
      <c r="D99" s="948"/>
      <c r="E99" s="949"/>
      <c r="F99" s="949"/>
      <c r="G99" s="949"/>
      <c r="H99" s="949"/>
      <c r="I99" s="949"/>
      <c r="J99" s="949"/>
      <c r="K99" s="949"/>
      <c r="L99" s="949"/>
      <c r="M99" s="949"/>
      <c r="N99" s="949"/>
      <c r="O99" s="949"/>
      <c r="P99" s="949"/>
      <c r="Q99" s="949"/>
      <c r="R99" s="949"/>
      <c r="S99" s="949"/>
      <c r="T99" s="949"/>
      <c r="U99" s="949"/>
      <c r="V99" s="949"/>
      <c r="W99" s="950"/>
      <c r="X99" s="277"/>
      <c r="Y99" s="429"/>
      <c r="Z99" s="278" t="s">
        <v>47</v>
      </c>
      <c r="AA99" s="276"/>
      <c r="AB99" s="429"/>
      <c r="AC99" s="278" t="s">
        <v>48</v>
      </c>
      <c r="AD99" s="276"/>
      <c r="AE99" s="276"/>
      <c r="AF99" s="276"/>
      <c r="AG99" s="275"/>
      <c r="AH99" s="1095"/>
      <c r="AI99" s="1096"/>
      <c r="AJ99" s="1096"/>
      <c r="AK99" s="1096"/>
      <c r="AL99" s="1096"/>
      <c r="AM99" s="1096"/>
      <c r="AN99" s="1096"/>
      <c r="AO99" s="1096"/>
      <c r="AP99" s="1096"/>
      <c r="AQ99" s="1096"/>
      <c r="AR99" s="1097"/>
    </row>
    <row r="100" spans="1:44">
      <c r="A100" s="941"/>
      <c r="B100" s="942"/>
      <c r="C100" s="866"/>
      <c r="D100" s="951"/>
      <c r="E100" s="952"/>
      <c r="F100" s="952"/>
      <c r="G100" s="952"/>
      <c r="H100" s="952"/>
      <c r="I100" s="952"/>
      <c r="J100" s="952"/>
      <c r="K100" s="952"/>
      <c r="L100" s="952"/>
      <c r="M100" s="952"/>
      <c r="N100" s="952"/>
      <c r="O100" s="952"/>
      <c r="P100" s="952"/>
      <c r="Q100" s="952"/>
      <c r="R100" s="952"/>
      <c r="S100" s="952"/>
      <c r="T100" s="952"/>
      <c r="U100" s="952"/>
      <c r="V100" s="952"/>
      <c r="W100" s="953"/>
      <c r="X100" s="289"/>
      <c r="Y100" s="288"/>
      <c r="Z100" s="288"/>
      <c r="AA100" s="288"/>
      <c r="AB100" s="288"/>
      <c r="AC100" s="288"/>
      <c r="AD100" s="288"/>
      <c r="AE100" s="288"/>
      <c r="AF100" s="288"/>
      <c r="AG100" s="287"/>
      <c r="AH100" s="1098"/>
      <c r="AI100" s="1099"/>
      <c r="AJ100" s="1099"/>
      <c r="AK100" s="1099"/>
      <c r="AL100" s="1099"/>
      <c r="AM100" s="1099"/>
      <c r="AN100" s="1099"/>
      <c r="AO100" s="1099"/>
      <c r="AP100" s="1099"/>
      <c r="AQ100" s="1099"/>
      <c r="AR100" s="1100"/>
    </row>
    <row r="101" spans="1:44">
      <c r="A101" s="941"/>
      <c r="B101" s="942"/>
      <c r="C101" s="864">
        <v>25</v>
      </c>
      <c r="D101" s="755" t="s">
        <v>363</v>
      </c>
      <c r="E101" s="821"/>
      <c r="F101" s="821"/>
      <c r="G101" s="821"/>
      <c r="H101" s="821"/>
      <c r="I101" s="821"/>
      <c r="J101" s="821"/>
      <c r="K101" s="821"/>
      <c r="L101" s="821"/>
      <c r="M101" s="821"/>
      <c r="N101" s="821"/>
      <c r="O101" s="821"/>
      <c r="P101" s="821"/>
      <c r="Q101" s="821"/>
      <c r="R101" s="821"/>
      <c r="S101" s="821"/>
      <c r="T101" s="821"/>
      <c r="U101" s="821"/>
      <c r="V101" s="821"/>
      <c r="W101" s="822"/>
      <c r="X101" s="285"/>
      <c r="Y101" s="284"/>
      <c r="Z101" s="284"/>
      <c r="AA101" s="284"/>
      <c r="AB101" s="284"/>
      <c r="AC101" s="284"/>
      <c r="AD101" s="284"/>
      <c r="AE101" s="284"/>
      <c r="AF101" s="284"/>
      <c r="AG101" s="283"/>
      <c r="AH101" s="1008"/>
      <c r="AI101" s="1009"/>
      <c r="AJ101" s="1009"/>
      <c r="AK101" s="1009"/>
      <c r="AL101" s="1009"/>
      <c r="AM101" s="1009"/>
      <c r="AN101" s="1009"/>
      <c r="AO101" s="1009"/>
      <c r="AP101" s="1009"/>
      <c r="AQ101" s="1009"/>
      <c r="AR101" s="1010"/>
    </row>
    <row r="102" spans="1:44">
      <c r="A102" s="941"/>
      <c r="B102" s="942"/>
      <c r="C102" s="865"/>
      <c r="D102" s="823"/>
      <c r="E102" s="824"/>
      <c r="F102" s="824"/>
      <c r="G102" s="824"/>
      <c r="H102" s="824"/>
      <c r="I102" s="824"/>
      <c r="J102" s="824"/>
      <c r="K102" s="824"/>
      <c r="L102" s="824"/>
      <c r="M102" s="824"/>
      <c r="N102" s="824"/>
      <c r="O102" s="824"/>
      <c r="P102" s="824"/>
      <c r="Q102" s="824"/>
      <c r="R102" s="824"/>
      <c r="S102" s="824"/>
      <c r="T102" s="824"/>
      <c r="U102" s="824"/>
      <c r="V102" s="824"/>
      <c r="W102" s="825"/>
      <c r="X102" s="270"/>
      <c r="Y102" s="430"/>
      <c r="Z102" s="258" t="s">
        <v>47</v>
      </c>
      <c r="AA102" s="49"/>
      <c r="AB102" s="430"/>
      <c r="AC102" s="258" t="s">
        <v>48</v>
      </c>
      <c r="AD102" s="49"/>
      <c r="AE102" s="49"/>
      <c r="AF102" s="49"/>
      <c r="AG102" s="268"/>
      <c r="AH102" s="858"/>
      <c r="AI102" s="859"/>
      <c r="AJ102" s="859"/>
      <c r="AK102" s="859"/>
      <c r="AL102" s="859"/>
      <c r="AM102" s="859"/>
      <c r="AN102" s="859"/>
      <c r="AO102" s="859"/>
      <c r="AP102" s="859"/>
      <c r="AQ102" s="859"/>
      <c r="AR102" s="860"/>
    </row>
    <row r="103" spans="1:44">
      <c r="A103" s="941"/>
      <c r="B103" s="942"/>
      <c r="C103" s="866"/>
      <c r="D103" s="826"/>
      <c r="E103" s="827"/>
      <c r="F103" s="827"/>
      <c r="G103" s="827"/>
      <c r="H103" s="827"/>
      <c r="I103" s="827"/>
      <c r="J103" s="827"/>
      <c r="K103" s="827"/>
      <c r="L103" s="827"/>
      <c r="M103" s="827"/>
      <c r="N103" s="827"/>
      <c r="O103" s="827"/>
      <c r="P103" s="827"/>
      <c r="Q103" s="827"/>
      <c r="R103" s="827"/>
      <c r="S103" s="827"/>
      <c r="T103" s="827"/>
      <c r="U103" s="827"/>
      <c r="V103" s="827"/>
      <c r="W103" s="828"/>
      <c r="X103" s="266"/>
      <c r="Y103" s="265"/>
      <c r="Z103" s="265"/>
      <c r="AA103" s="265"/>
      <c r="AB103" s="265"/>
      <c r="AC103" s="265"/>
      <c r="AD103" s="265"/>
      <c r="AE103" s="265"/>
      <c r="AF103" s="265"/>
      <c r="AG103" s="264"/>
      <c r="AH103" s="861"/>
      <c r="AI103" s="862"/>
      <c r="AJ103" s="862"/>
      <c r="AK103" s="862"/>
      <c r="AL103" s="862"/>
      <c r="AM103" s="862"/>
      <c r="AN103" s="862"/>
      <c r="AO103" s="862"/>
      <c r="AP103" s="862"/>
      <c r="AQ103" s="862"/>
      <c r="AR103" s="863"/>
    </row>
    <row r="104" spans="1:44">
      <c r="A104" s="941"/>
      <c r="B104" s="942"/>
      <c r="C104" s="864">
        <v>26</v>
      </c>
      <c r="D104" s="755" t="s">
        <v>362</v>
      </c>
      <c r="E104" s="821"/>
      <c r="F104" s="821"/>
      <c r="G104" s="821"/>
      <c r="H104" s="821"/>
      <c r="I104" s="821"/>
      <c r="J104" s="821"/>
      <c r="K104" s="821"/>
      <c r="L104" s="821"/>
      <c r="M104" s="821"/>
      <c r="N104" s="821"/>
      <c r="O104" s="821"/>
      <c r="P104" s="821"/>
      <c r="Q104" s="821"/>
      <c r="R104" s="821"/>
      <c r="S104" s="821"/>
      <c r="T104" s="821"/>
      <c r="U104" s="821"/>
      <c r="V104" s="821"/>
      <c r="W104" s="822"/>
      <c r="X104" s="285"/>
      <c r="Y104" s="284"/>
      <c r="Z104" s="284"/>
      <c r="AA104" s="284"/>
      <c r="AB104" s="284"/>
      <c r="AC104" s="284"/>
      <c r="AD104" s="284"/>
      <c r="AE104" s="284"/>
      <c r="AF104" s="284"/>
      <c r="AG104" s="283"/>
      <c r="AH104" s="958"/>
      <c r="AI104" s="959"/>
      <c r="AJ104" s="959"/>
      <c r="AK104" s="959"/>
      <c r="AL104" s="959"/>
      <c r="AM104" s="959"/>
      <c r="AN104" s="959"/>
      <c r="AO104" s="959"/>
      <c r="AP104" s="959"/>
      <c r="AQ104" s="959"/>
      <c r="AR104" s="960"/>
    </row>
    <row r="105" spans="1:44">
      <c r="A105" s="941"/>
      <c r="B105" s="942"/>
      <c r="C105" s="865"/>
      <c r="D105" s="823"/>
      <c r="E105" s="824"/>
      <c r="F105" s="824"/>
      <c r="G105" s="824"/>
      <c r="H105" s="824"/>
      <c r="I105" s="824"/>
      <c r="J105" s="824"/>
      <c r="K105" s="824"/>
      <c r="L105" s="824"/>
      <c r="M105" s="824"/>
      <c r="N105" s="824"/>
      <c r="O105" s="824"/>
      <c r="P105" s="824"/>
      <c r="Q105" s="824"/>
      <c r="R105" s="824"/>
      <c r="S105" s="824"/>
      <c r="T105" s="824"/>
      <c r="U105" s="824"/>
      <c r="V105" s="824"/>
      <c r="W105" s="825"/>
      <c r="X105" s="270"/>
      <c r="Y105" s="430"/>
      <c r="Z105" s="258" t="s">
        <v>47</v>
      </c>
      <c r="AA105" s="49"/>
      <c r="AB105" s="430"/>
      <c r="AC105" s="258" t="s">
        <v>48</v>
      </c>
      <c r="AD105" s="49"/>
      <c r="AE105" s="49"/>
      <c r="AF105" s="49"/>
      <c r="AG105" s="268"/>
      <c r="AH105" s="961"/>
      <c r="AI105" s="962"/>
      <c r="AJ105" s="962"/>
      <c r="AK105" s="962"/>
      <c r="AL105" s="962"/>
      <c r="AM105" s="962"/>
      <c r="AN105" s="962"/>
      <c r="AO105" s="962"/>
      <c r="AP105" s="962"/>
      <c r="AQ105" s="962"/>
      <c r="AR105" s="963"/>
    </row>
    <row r="106" spans="1:44">
      <c r="A106" s="943"/>
      <c r="B106" s="944"/>
      <c r="C106" s="866"/>
      <c r="D106" s="826"/>
      <c r="E106" s="827"/>
      <c r="F106" s="827"/>
      <c r="G106" s="827"/>
      <c r="H106" s="827"/>
      <c r="I106" s="827"/>
      <c r="J106" s="827"/>
      <c r="K106" s="827"/>
      <c r="L106" s="827"/>
      <c r="M106" s="827"/>
      <c r="N106" s="827"/>
      <c r="O106" s="827"/>
      <c r="P106" s="827"/>
      <c r="Q106" s="827"/>
      <c r="R106" s="827"/>
      <c r="S106" s="827"/>
      <c r="T106" s="827"/>
      <c r="U106" s="827"/>
      <c r="V106" s="827"/>
      <c r="W106" s="828"/>
      <c r="X106" s="266"/>
      <c r="Y106" s="265"/>
      <c r="Z106" s="265"/>
      <c r="AA106" s="265"/>
      <c r="AB106" s="265"/>
      <c r="AC106" s="265"/>
      <c r="AD106" s="265"/>
      <c r="AE106" s="265"/>
      <c r="AF106" s="265"/>
      <c r="AG106" s="264"/>
      <c r="AH106" s="964"/>
      <c r="AI106" s="965"/>
      <c r="AJ106" s="965"/>
      <c r="AK106" s="965"/>
      <c r="AL106" s="965"/>
      <c r="AM106" s="965"/>
      <c r="AN106" s="965"/>
      <c r="AO106" s="965"/>
      <c r="AP106" s="965"/>
      <c r="AQ106" s="965"/>
      <c r="AR106" s="966"/>
    </row>
    <row r="107" spans="1:44" ht="12.75" customHeight="1">
      <c r="A107" s="263"/>
      <c r="B107" s="263"/>
      <c r="D107" s="263"/>
      <c r="E107" s="263"/>
      <c r="F107" s="263"/>
      <c r="G107" s="263"/>
      <c r="H107" s="263"/>
      <c r="I107" s="263"/>
      <c r="J107" s="263"/>
      <c r="K107" s="263"/>
      <c r="L107" s="263"/>
      <c r="M107" s="263"/>
      <c r="N107" s="263"/>
      <c r="O107" s="263"/>
      <c r="P107" s="263"/>
      <c r="Q107" s="263"/>
      <c r="R107" s="263"/>
      <c r="S107" s="263"/>
      <c r="T107" s="263"/>
      <c r="U107" s="263"/>
      <c r="V107" s="263"/>
      <c r="W107" s="263"/>
      <c r="AH107" s="263"/>
      <c r="AI107" s="263"/>
      <c r="AJ107" s="263"/>
      <c r="AK107" s="263"/>
      <c r="AL107" s="263"/>
      <c r="AM107" s="263"/>
      <c r="AN107" s="263"/>
      <c r="AO107" s="263"/>
      <c r="AP107" s="263"/>
      <c r="AQ107" s="263"/>
      <c r="AR107" s="263"/>
    </row>
    <row r="108" spans="1:44" s="262" customFormat="1" ht="30" customHeight="1">
      <c r="A108" s="938" t="s">
        <v>361</v>
      </c>
      <c r="B108" s="938"/>
      <c r="C108" s="304" t="s">
        <v>360</v>
      </c>
      <c r="D108" s="938" t="s">
        <v>358</v>
      </c>
      <c r="E108" s="938"/>
      <c r="F108" s="938"/>
      <c r="G108" s="938"/>
      <c r="H108" s="938"/>
      <c r="I108" s="938"/>
      <c r="J108" s="938"/>
      <c r="K108" s="938"/>
      <c r="L108" s="938"/>
      <c r="M108" s="938"/>
      <c r="N108" s="938"/>
      <c r="O108" s="938"/>
      <c r="P108" s="938"/>
      <c r="Q108" s="938"/>
      <c r="R108" s="938"/>
      <c r="S108" s="938"/>
      <c r="T108" s="938"/>
      <c r="U108" s="938"/>
      <c r="V108" s="938"/>
      <c r="W108" s="938"/>
      <c r="X108" s="1045" t="s">
        <v>357</v>
      </c>
      <c r="Y108" s="1046"/>
      <c r="Z108" s="1046"/>
      <c r="AA108" s="1046"/>
      <c r="AB108" s="1046"/>
      <c r="AC108" s="1046"/>
      <c r="AD108" s="1046"/>
      <c r="AE108" s="1046"/>
      <c r="AF108" s="1046"/>
      <c r="AG108" s="1046"/>
      <c r="AH108" s="938" t="s">
        <v>356</v>
      </c>
      <c r="AI108" s="938"/>
      <c r="AJ108" s="938"/>
      <c r="AK108" s="938"/>
      <c r="AL108" s="938"/>
      <c r="AM108" s="938"/>
      <c r="AN108" s="938"/>
      <c r="AO108" s="938"/>
      <c r="AP108" s="938"/>
      <c r="AQ108" s="938"/>
      <c r="AR108" s="938"/>
    </row>
    <row r="109" spans="1:44" ht="9" customHeight="1">
      <c r="A109" s="932" t="s">
        <v>355</v>
      </c>
      <c r="B109" s="933"/>
      <c r="C109" s="817">
        <v>27</v>
      </c>
      <c r="D109" s="755" t="s">
        <v>354</v>
      </c>
      <c r="E109" s="821"/>
      <c r="F109" s="821"/>
      <c r="G109" s="821"/>
      <c r="H109" s="821"/>
      <c r="I109" s="821"/>
      <c r="J109" s="821"/>
      <c r="K109" s="821"/>
      <c r="L109" s="821"/>
      <c r="M109" s="821"/>
      <c r="N109" s="821"/>
      <c r="O109" s="821"/>
      <c r="P109" s="821"/>
      <c r="Q109" s="821"/>
      <c r="R109" s="821"/>
      <c r="S109" s="821"/>
      <c r="T109" s="821"/>
      <c r="U109" s="821"/>
      <c r="V109" s="821"/>
      <c r="W109" s="822"/>
      <c r="X109" s="285"/>
      <c r="Y109" s="284"/>
      <c r="Z109" s="284"/>
      <c r="AA109" s="284"/>
      <c r="AB109" s="284"/>
      <c r="AC109" s="284"/>
      <c r="AD109" s="284"/>
      <c r="AE109" s="284"/>
      <c r="AF109" s="284"/>
      <c r="AG109" s="283"/>
      <c r="AH109" s="1008"/>
      <c r="AI109" s="1009"/>
      <c r="AJ109" s="1009"/>
      <c r="AK109" s="1009"/>
      <c r="AL109" s="1009"/>
      <c r="AM109" s="1009"/>
      <c r="AN109" s="1009"/>
      <c r="AO109" s="1009"/>
      <c r="AP109" s="1009"/>
      <c r="AQ109" s="1009"/>
      <c r="AR109" s="1010"/>
    </row>
    <row r="110" spans="1:44" ht="12.75" customHeight="1">
      <c r="A110" s="934"/>
      <c r="B110" s="935"/>
      <c r="C110" s="818"/>
      <c r="D110" s="823"/>
      <c r="E110" s="824"/>
      <c r="F110" s="824"/>
      <c r="G110" s="824"/>
      <c r="H110" s="824"/>
      <c r="I110" s="824"/>
      <c r="J110" s="824"/>
      <c r="K110" s="824"/>
      <c r="L110" s="824"/>
      <c r="M110" s="824"/>
      <c r="N110" s="824"/>
      <c r="O110" s="824"/>
      <c r="P110" s="824"/>
      <c r="Q110" s="824"/>
      <c r="R110" s="824"/>
      <c r="S110" s="824"/>
      <c r="T110" s="824"/>
      <c r="U110" s="824"/>
      <c r="V110" s="824"/>
      <c r="W110" s="825"/>
      <c r="X110" s="270"/>
      <c r="Y110" s="269"/>
      <c r="Z110" s="258" t="s">
        <v>47</v>
      </c>
      <c r="AA110" s="49"/>
      <c r="AB110" s="269"/>
      <c r="AC110" s="258" t="s">
        <v>48</v>
      </c>
      <c r="AD110" s="49"/>
      <c r="AE110" s="49"/>
      <c r="AF110" s="49"/>
      <c r="AG110" s="268"/>
      <c r="AH110" s="858"/>
      <c r="AI110" s="859"/>
      <c r="AJ110" s="859"/>
      <c r="AK110" s="859"/>
      <c r="AL110" s="859"/>
      <c r="AM110" s="859"/>
      <c r="AN110" s="859"/>
      <c r="AO110" s="859"/>
      <c r="AP110" s="859"/>
      <c r="AQ110" s="859"/>
      <c r="AR110" s="860"/>
    </row>
    <row r="111" spans="1:44" ht="9" customHeight="1">
      <c r="A111" s="934"/>
      <c r="B111" s="935"/>
      <c r="C111" s="819"/>
      <c r="D111" s="826"/>
      <c r="E111" s="827"/>
      <c r="F111" s="827"/>
      <c r="G111" s="827"/>
      <c r="H111" s="827"/>
      <c r="I111" s="827"/>
      <c r="J111" s="827"/>
      <c r="K111" s="827"/>
      <c r="L111" s="827"/>
      <c r="M111" s="827"/>
      <c r="N111" s="827"/>
      <c r="O111" s="827"/>
      <c r="P111" s="827"/>
      <c r="Q111" s="827"/>
      <c r="R111" s="827"/>
      <c r="S111" s="827"/>
      <c r="T111" s="827"/>
      <c r="U111" s="827"/>
      <c r="V111" s="827"/>
      <c r="W111" s="828"/>
      <c r="X111" s="266"/>
      <c r="Y111" s="265"/>
      <c r="Z111" s="265"/>
      <c r="AA111" s="265"/>
      <c r="AB111" s="265"/>
      <c r="AC111" s="265"/>
      <c r="AD111" s="265"/>
      <c r="AE111" s="265"/>
      <c r="AF111" s="265"/>
      <c r="AG111" s="264"/>
      <c r="AH111" s="861"/>
      <c r="AI111" s="862"/>
      <c r="AJ111" s="862"/>
      <c r="AK111" s="862"/>
      <c r="AL111" s="862"/>
      <c r="AM111" s="862"/>
      <c r="AN111" s="862"/>
      <c r="AO111" s="862"/>
      <c r="AP111" s="862"/>
      <c r="AQ111" s="862"/>
      <c r="AR111" s="863"/>
    </row>
    <row r="112" spans="1:44" ht="13.5" customHeight="1">
      <c r="A112" s="934"/>
      <c r="B112" s="935"/>
      <c r="C112" s="864" t="s">
        <v>353</v>
      </c>
      <c r="D112" s="982" t="s">
        <v>352</v>
      </c>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3"/>
      <c r="AA112" s="983"/>
      <c r="AB112" s="983"/>
      <c r="AC112" s="983"/>
      <c r="AD112" s="983"/>
      <c r="AE112" s="983"/>
      <c r="AF112" s="983"/>
      <c r="AG112" s="983"/>
      <c r="AH112" s="983"/>
      <c r="AI112" s="983"/>
      <c r="AJ112" s="983"/>
      <c r="AK112" s="983"/>
      <c r="AL112" s="983"/>
      <c r="AM112" s="983"/>
      <c r="AN112" s="983"/>
      <c r="AO112" s="983"/>
      <c r="AP112" s="983"/>
      <c r="AQ112" s="983"/>
      <c r="AR112" s="984"/>
    </row>
    <row r="113" spans="1:44" ht="13.5" customHeight="1">
      <c r="A113" s="934"/>
      <c r="B113" s="935"/>
      <c r="C113" s="865"/>
      <c r="D113" s="985"/>
      <c r="E113" s="986"/>
      <c r="F113" s="986"/>
      <c r="G113" s="986"/>
      <c r="H113" s="986"/>
      <c r="I113" s="986"/>
      <c r="J113" s="986"/>
      <c r="K113" s="986"/>
      <c r="L113" s="986"/>
      <c r="M113" s="986"/>
      <c r="N113" s="986"/>
      <c r="O113" s="986"/>
      <c r="P113" s="986"/>
      <c r="Q113" s="986"/>
      <c r="R113" s="986"/>
      <c r="S113" s="986"/>
      <c r="T113" s="986"/>
      <c r="U113" s="986"/>
      <c r="V113" s="986"/>
      <c r="W113" s="986"/>
      <c r="X113" s="986"/>
      <c r="Y113" s="986"/>
      <c r="Z113" s="986"/>
      <c r="AA113" s="986"/>
      <c r="AB113" s="986"/>
      <c r="AC113" s="986"/>
      <c r="AD113" s="986"/>
      <c r="AE113" s="986"/>
      <c r="AF113" s="986"/>
      <c r="AG113" s="986"/>
      <c r="AH113" s="986"/>
      <c r="AI113" s="986"/>
      <c r="AJ113" s="986"/>
      <c r="AK113" s="986"/>
      <c r="AL113" s="986"/>
      <c r="AM113" s="986"/>
      <c r="AN113" s="986"/>
      <c r="AO113" s="986"/>
      <c r="AP113" s="986"/>
      <c r="AQ113" s="986"/>
      <c r="AR113" s="987"/>
    </row>
    <row r="114" spans="1:44" ht="13.5" customHeight="1">
      <c r="A114" s="934"/>
      <c r="B114" s="935"/>
      <c r="C114" s="866"/>
      <c r="D114" s="985"/>
      <c r="E114" s="986"/>
      <c r="F114" s="986"/>
      <c r="G114" s="986"/>
      <c r="H114" s="986"/>
      <c r="I114" s="986"/>
      <c r="J114" s="986"/>
      <c r="K114" s="986"/>
      <c r="L114" s="986"/>
      <c r="M114" s="986"/>
      <c r="N114" s="986"/>
      <c r="O114" s="986"/>
      <c r="P114" s="986"/>
      <c r="Q114" s="986"/>
      <c r="R114" s="986"/>
      <c r="S114" s="986"/>
      <c r="T114" s="986"/>
      <c r="U114" s="986"/>
      <c r="V114" s="986"/>
      <c r="W114" s="986"/>
      <c r="X114" s="986"/>
      <c r="Y114" s="986"/>
      <c r="Z114" s="986"/>
      <c r="AA114" s="986"/>
      <c r="AB114" s="986"/>
      <c r="AC114" s="986"/>
      <c r="AD114" s="986"/>
      <c r="AE114" s="986"/>
      <c r="AF114" s="986"/>
      <c r="AG114" s="986"/>
      <c r="AH114" s="986"/>
      <c r="AI114" s="986"/>
      <c r="AJ114" s="986"/>
      <c r="AK114" s="986"/>
      <c r="AL114" s="986"/>
      <c r="AM114" s="986"/>
      <c r="AN114" s="986"/>
      <c r="AO114" s="986"/>
      <c r="AP114" s="986"/>
      <c r="AQ114" s="986"/>
      <c r="AR114" s="987"/>
    </row>
    <row r="115" spans="1:44" ht="11.25" customHeight="1">
      <c r="A115" s="934"/>
      <c r="B115" s="935"/>
      <c r="C115" s="864">
        <v>28</v>
      </c>
      <c r="D115" s="1007"/>
      <c r="E115" s="901" t="s">
        <v>771</v>
      </c>
      <c r="F115" s="909"/>
      <c r="G115" s="909"/>
      <c r="H115" s="909"/>
      <c r="I115" s="909"/>
      <c r="J115" s="909"/>
      <c r="K115" s="909"/>
      <c r="L115" s="909"/>
      <c r="M115" s="909"/>
      <c r="N115" s="909"/>
      <c r="O115" s="909"/>
      <c r="P115" s="909"/>
      <c r="Q115" s="909"/>
      <c r="R115" s="909"/>
      <c r="S115" s="909"/>
      <c r="T115" s="909"/>
      <c r="U115" s="909"/>
      <c r="V115" s="909"/>
      <c r="W115" s="910"/>
      <c r="X115" s="274"/>
      <c r="Y115" s="273"/>
      <c r="Z115" s="273"/>
      <c r="AA115" s="273"/>
      <c r="AB115" s="273"/>
      <c r="AC115" s="273"/>
      <c r="AD115" s="273"/>
      <c r="AE115" s="273"/>
      <c r="AF115" s="273"/>
      <c r="AG115" s="272"/>
      <c r="AH115" s="967" t="s">
        <v>764</v>
      </c>
      <c r="AI115" s="968"/>
      <c r="AJ115" s="968"/>
      <c r="AK115" s="968"/>
      <c r="AL115" s="968"/>
      <c r="AM115" s="968"/>
      <c r="AN115" s="968"/>
      <c r="AO115" s="968"/>
      <c r="AP115" s="968"/>
      <c r="AQ115" s="968"/>
      <c r="AR115" s="969"/>
    </row>
    <row r="116" spans="1:44" ht="12.75" customHeight="1">
      <c r="A116" s="934"/>
      <c r="B116" s="935"/>
      <c r="C116" s="865"/>
      <c r="D116" s="1007"/>
      <c r="E116" s="903"/>
      <c r="F116" s="911"/>
      <c r="G116" s="911"/>
      <c r="H116" s="911"/>
      <c r="I116" s="911"/>
      <c r="J116" s="911"/>
      <c r="K116" s="911"/>
      <c r="L116" s="911"/>
      <c r="M116" s="911"/>
      <c r="N116" s="911"/>
      <c r="O116" s="911"/>
      <c r="P116" s="911"/>
      <c r="Q116" s="911"/>
      <c r="R116" s="911"/>
      <c r="S116" s="911"/>
      <c r="T116" s="911"/>
      <c r="U116" s="911"/>
      <c r="V116" s="911"/>
      <c r="W116" s="912"/>
      <c r="X116" s="270"/>
      <c r="Y116" s="269"/>
      <c r="Z116" s="258" t="s">
        <v>47</v>
      </c>
      <c r="AA116" s="49"/>
      <c r="AB116" s="269"/>
      <c r="AC116" s="258" t="s">
        <v>48</v>
      </c>
      <c r="AD116" s="49"/>
      <c r="AE116" s="49"/>
      <c r="AF116" s="49"/>
      <c r="AG116" s="268"/>
      <c r="AH116" s="895"/>
      <c r="AI116" s="896"/>
      <c r="AJ116" s="896"/>
      <c r="AK116" s="896"/>
      <c r="AL116" s="896"/>
      <c r="AM116" s="896"/>
      <c r="AN116" s="896"/>
      <c r="AO116" s="896"/>
      <c r="AP116" s="896"/>
      <c r="AQ116" s="896"/>
      <c r="AR116" s="897"/>
    </row>
    <row r="117" spans="1:44" ht="12.75" customHeight="1">
      <c r="A117" s="934"/>
      <c r="B117" s="935"/>
      <c r="C117" s="865"/>
      <c r="D117" s="303"/>
      <c r="E117" s="903"/>
      <c r="F117" s="911"/>
      <c r="G117" s="911"/>
      <c r="H117" s="911"/>
      <c r="I117" s="911"/>
      <c r="J117" s="911"/>
      <c r="K117" s="911"/>
      <c r="L117" s="911"/>
      <c r="M117" s="911"/>
      <c r="N117" s="911"/>
      <c r="O117" s="911"/>
      <c r="P117" s="911"/>
      <c r="Q117" s="911"/>
      <c r="R117" s="911"/>
      <c r="S117" s="911"/>
      <c r="T117" s="911"/>
      <c r="U117" s="911"/>
      <c r="V117" s="911"/>
      <c r="W117" s="912"/>
      <c r="X117" s="270"/>
      <c r="Y117" s="49"/>
      <c r="Z117" s="49"/>
      <c r="AA117" s="49"/>
      <c r="AB117" s="49"/>
      <c r="AC117" s="49"/>
      <c r="AD117" s="49"/>
      <c r="AE117" s="49"/>
      <c r="AF117" s="49"/>
      <c r="AG117" s="268"/>
      <c r="AH117" s="895"/>
      <c r="AI117" s="896"/>
      <c r="AJ117" s="896"/>
      <c r="AK117" s="896"/>
      <c r="AL117" s="896"/>
      <c r="AM117" s="896"/>
      <c r="AN117" s="896"/>
      <c r="AO117" s="896"/>
      <c r="AP117" s="896"/>
      <c r="AQ117" s="896"/>
      <c r="AR117" s="897"/>
    </row>
    <row r="118" spans="1:44" ht="12.75" customHeight="1">
      <c r="A118" s="934"/>
      <c r="B118" s="935"/>
      <c r="C118" s="866"/>
      <c r="D118" s="302"/>
      <c r="E118" s="913"/>
      <c r="F118" s="914"/>
      <c r="G118" s="914"/>
      <c r="H118" s="914"/>
      <c r="I118" s="914"/>
      <c r="J118" s="914"/>
      <c r="K118" s="914"/>
      <c r="L118" s="914"/>
      <c r="M118" s="914"/>
      <c r="N118" s="914"/>
      <c r="O118" s="914"/>
      <c r="P118" s="914"/>
      <c r="Q118" s="914"/>
      <c r="R118" s="914"/>
      <c r="S118" s="914"/>
      <c r="T118" s="914"/>
      <c r="U118" s="914"/>
      <c r="V118" s="914"/>
      <c r="W118" s="915"/>
      <c r="X118" s="266"/>
      <c r="Y118" s="265"/>
      <c r="Z118" s="265"/>
      <c r="AA118" s="265"/>
      <c r="AB118" s="265"/>
      <c r="AC118" s="265"/>
      <c r="AD118" s="265"/>
      <c r="AE118" s="265"/>
      <c r="AF118" s="265"/>
      <c r="AG118" s="264"/>
      <c r="AH118" s="898"/>
      <c r="AI118" s="899"/>
      <c r="AJ118" s="899"/>
      <c r="AK118" s="899"/>
      <c r="AL118" s="899"/>
      <c r="AM118" s="899"/>
      <c r="AN118" s="899"/>
      <c r="AO118" s="899"/>
      <c r="AP118" s="899"/>
      <c r="AQ118" s="899"/>
      <c r="AR118" s="900"/>
    </row>
    <row r="119" spans="1:44" ht="13.5" customHeight="1">
      <c r="A119" s="934"/>
      <c r="B119" s="935"/>
      <c r="C119" s="864">
        <v>29</v>
      </c>
      <c r="D119" s="922"/>
      <c r="E119" s="923" t="s">
        <v>772</v>
      </c>
      <c r="F119" s="924"/>
      <c r="G119" s="924"/>
      <c r="H119" s="924"/>
      <c r="I119" s="924"/>
      <c r="J119" s="924"/>
      <c r="K119" s="924"/>
      <c r="L119" s="924"/>
      <c r="M119" s="924"/>
      <c r="N119" s="924"/>
      <c r="O119" s="924"/>
      <c r="P119" s="924"/>
      <c r="Q119" s="924"/>
      <c r="R119" s="924"/>
      <c r="S119" s="924"/>
      <c r="T119" s="924"/>
      <c r="U119" s="924"/>
      <c r="V119" s="924"/>
      <c r="W119" s="925"/>
      <c r="X119" s="301"/>
      <c r="Y119" s="300"/>
      <c r="Z119" s="300"/>
      <c r="AA119" s="300"/>
      <c r="AB119" s="300"/>
      <c r="AC119" s="300"/>
      <c r="AD119" s="300"/>
      <c r="AE119" s="300"/>
      <c r="AF119" s="300"/>
      <c r="AG119" s="299"/>
      <c r="AH119" s="967" t="s">
        <v>764</v>
      </c>
      <c r="AI119" s="968"/>
      <c r="AJ119" s="968"/>
      <c r="AK119" s="968"/>
      <c r="AL119" s="968"/>
      <c r="AM119" s="968"/>
      <c r="AN119" s="968"/>
      <c r="AO119" s="968"/>
      <c r="AP119" s="968"/>
      <c r="AQ119" s="968"/>
      <c r="AR119" s="969"/>
    </row>
    <row r="120" spans="1:44" ht="13.5" customHeight="1">
      <c r="A120" s="934"/>
      <c r="B120" s="935"/>
      <c r="C120" s="865"/>
      <c r="D120" s="922"/>
      <c r="E120" s="926"/>
      <c r="F120" s="927"/>
      <c r="G120" s="927"/>
      <c r="H120" s="927"/>
      <c r="I120" s="927"/>
      <c r="J120" s="927"/>
      <c r="K120" s="927"/>
      <c r="L120" s="927"/>
      <c r="M120" s="927"/>
      <c r="N120" s="927"/>
      <c r="O120" s="927"/>
      <c r="P120" s="927"/>
      <c r="Q120" s="927"/>
      <c r="R120" s="927"/>
      <c r="S120" s="927"/>
      <c r="T120" s="927"/>
      <c r="U120" s="927"/>
      <c r="V120" s="927"/>
      <c r="W120" s="928"/>
      <c r="X120" s="277"/>
      <c r="Y120" s="276"/>
      <c r="Z120" s="276"/>
      <c r="AA120" s="276"/>
      <c r="AB120" s="276"/>
      <c r="AC120" s="276"/>
      <c r="AD120" s="276"/>
      <c r="AE120" s="276"/>
      <c r="AF120" s="276"/>
      <c r="AG120" s="275"/>
      <c r="AH120" s="895"/>
      <c r="AI120" s="896"/>
      <c r="AJ120" s="896"/>
      <c r="AK120" s="896"/>
      <c r="AL120" s="896"/>
      <c r="AM120" s="896"/>
      <c r="AN120" s="896"/>
      <c r="AO120" s="896"/>
      <c r="AP120" s="896"/>
      <c r="AQ120" s="896"/>
      <c r="AR120" s="897"/>
    </row>
    <row r="121" spans="1:44" ht="13.5" customHeight="1">
      <c r="A121" s="934"/>
      <c r="B121" s="935"/>
      <c r="C121" s="865"/>
      <c r="D121" s="922"/>
      <c r="E121" s="926"/>
      <c r="F121" s="927"/>
      <c r="G121" s="927"/>
      <c r="H121" s="927"/>
      <c r="I121" s="927"/>
      <c r="J121" s="927"/>
      <c r="K121" s="927"/>
      <c r="L121" s="927"/>
      <c r="M121" s="927"/>
      <c r="N121" s="927"/>
      <c r="O121" s="927"/>
      <c r="P121" s="927"/>
      <c r="Q121" s="927"/>
      <c r="R121" s="927"/>
      <c r="S121" s="927"/>
      <c r="T121" s="927"/>
      <c r="U121" s="927"/>
      <c r="V121" s="927"/>
      <c r="W121" s="928"/>
      <c r="X121" s="277"/>
      <c r="Y121" s="279"/>
      <c r="Z121" s="278" t="s">
        <v>47</v>
      </c>
      <c r="AA121" s="276"/>
      <c r="AB121" s="279"/>
      <c r="AC121" s="278" t="s">
        <v>48</v>
      </c>
      <c r="AD121" s="276"/>
      <c r="AE121" s="276"/>
      <c r="AF121" s="276"/>
      <c r="AG121" s="275"/>
      <c r="AH121" s="895"/>
      <c r="AI121" s="896"/>
      <c r="AJ121" s="896"/>
      <c r="AK121" s="896"/>
      <c r="AL121" s="896"/>
      <c r="AM121" s="896"/>
      <c r="AN121" s="896"/>
      <c r="AO121" s="896"/>
      <c r="AP121" s="896"/>
      <c r="AQ121" s="896"/>
      <c r="AR121" s="897"/>
    </row>
    <row r="122" spans="1:44" ht="13.5" customHeight="1">
      <c r="A122" s="934"/>
      <c r="B122" s="935"/>
      <c r="C122" s="865"/>
      <c r="D122" s="922"/>
      <c r="E122" s="926"/>
      <c r="F122" s="927"/>
      <c r="G122" s="927"/>
      <c r="H122" s="927"/>
      <c r="I122" s="927"/>
      <c r="J122" s="927"/>
      <c r="K122" s="927"/>
      <c r="L122" s="927"/>
      <c r="M122" s="927"/>
      <c r="N122" s="927"/>
      <c r="O122" s="927"/>
      <c r="P122" s="927"/>
      <c r="Q122" s="927"/>
      <c r="R122" s="927"/>
      <c r="S122" s="927"/>
      <c r="T122" s="927"/>
      <c r="U122" s="927"/>
      <c r="V122" s="927"/>
      <c r="W122" s="928"/>
      <c r="X122" s="277"/>
      <c r="Y122" s="276"/>
      <c r="Z122" s="276"/>
      <c r="AA122" s="276"/>
      <c r="AB122" s="276"/>
      <c r="AC122" s="276"/>
      <c r="AD122" s="276"/>
      <c r="AE122" s="276"/>
      <c r="AF122" s="276"/>
      <c r="AG122" s="275"/>
      <c r="AH122" s="895"/>
      <c r="AI122" s="896"/>
      <c r="AJ122" s="896"/>
      <c r="AK122" s="896"/>
      <c r="AL122" s="896"/>
      <c r="AM122" s="896"/>
      <c r="AN122" s="896"/>
      <c r="AO122" s="896"/>
      <c r="AP122" s="896"/>
      <c r="AQ122" s="896"/>
      <c r="AR122" s="897"/>
    </row>
    <row r="123" spans="1:44" ht="13.5" customHeight="1">
      <c r="A123" s="934"/>
      <c r="B123" s="935"/>
      <c r="C123" s="866"/>
      <c r="D123" s="922"/>
      <c r="E123" s="929"/>
      <c r="F123" s="930"/>
      <c r="G123" s="930"/>
      <c r="H123" s="930"/>
      <c r="I123" s="930"/>
      <c r="J123" s="930"/>
      <c r="K123" s="930"/>
      <c r="L123" s="930"/>
      <c r="M123" s="930"/>
      <c r="N123" s="930"/>
      <c r="O123" s="930"/>
      <c r="P123" s="930"/>
      <c r="Q123" s="930"/>
      <c r="R123" s="930"/>
      <c r="S123" s="930"/>
      <c r="T123" s="930"/>
      <c r="U123" s="930"/>
      <c r="V123" s="930"/>
      <c r="W123" s="931"/>
      <c r="X123" s="298"/>
      <c r="Y123" s="297"/>
      <c r="Z123" s="297"/>
      <c r="AA123" s="297"/>
      <c r="AB123" s="297"/>
      <c r="AC123" s="297"/>
      <c r="AD123" s="297"/>
      <c r="AE123" s="297"/>
      <c r="AF123" s="297"/>
      <c r="AG123" s="296"/>
      <c r="AH123" s="970"/>
      <c r="AI123" s="971"/>
      <c r="AJ123" s="971"/>
      <c r="AK123" s="971"/>
      <c r="AL123" s="971"/>
      <c r="AM123" s="971"/>
      <c r="AN123" s="971"/>
      <c r="AO123" s="971"/>
      <c r="AP123" s="971"/>
      <c r="AQ123" s="971"/>
      <c r="AR123" s="972"/>
    </row>
    <row r="124" spans="1:44" ht="12.75" customHeight="1">
      <c r="A124" s="934"/>
      <c r="B124" s="935"/>
      <c r="C124" s="864">
        <v>30</v>
      </c>
      <c r="D124" s="922"/>
      <c r="E124" s="954" t="s">
        <v>773</v>
      </c>
      <c r="F124" s="955"/>
      <c r="G124" s="955"/>
      <c r="H124" s="955"/>
      <c r="I124" s="955"/>
      <c r="J124" s="955"/>
      <c r="K124" s="955"/>
      <c r="L124" s="955"/>
      <c r="M124" s="955"/>
      <c r="N124" s="955"/>
      <c r="O124" s="955"/>
      <c r="P124" s="955"/>
      <c r="Q124" s="955"/>
      <c r="R124" s="955"/>
      <c r="S124" s="955"/>
      <c r="T124" s="955"/>
      <c r="U124" s="955"/>
      <c r="V124" s="955"/>
      <c r="W124" s="956"/>
      <c r="X124" s="301"/>
      <c r="Y124" s="300"/>
      <c r="Z124" s="300"/>
      <c r="AA124" s="300"/>
      <c r="AB124" s="300"/>
      <c r="AC124" s="300"/>
      <c r="AD124" s="300"/>
      <c r="AE124" s="300"/>
      <c r="AF124" s="300"/>
      <c r="AG124" s="299"/>
      <c r="AH124" s="967" t="s">
        <v>765</v>
      </c>
      <c r="AI124" s="968"/>
      <c r="AJ124" s="968"/>
      <c r="AK124" s="968"/>
      <c r="AL124" s="968"/>
      <c r="AM124" s="968"/>
      <c r="AN124" s="968"/>
      <c r="AO124" s="968"/>
      <c r="AP124" s="968"/>
      <c r="AQ124" s="968"/>
      <c r="AR124" s="969"/>
    </row>
    <row r="125" spans="1:44" ht="12.75" customHeight="1">
      <c r="A125" s="934"/>
      <c r="B125" s="935"/>
      <c r="C125" s="865"/>
      <c r="D125" s="922"/>
      <c r="E125" s="926"/>
      <c r="F125" s="927"/>
      <c r="G125" s="927"/>
      <c r="H125" s="927"/>
      <c r="I125" s="927"/>
      <c r="J125" s="927"/>
      <c r="K125" s="927"/>
      <c r="L125" s="927"/>
      <c r="M125" s="927"/>
      <c r="N125" s="927"/>
      <c r="O125" s="927"/>
      <c r="P125" s="927"/>
      <c r="Q125" s="927"/>
      <c r="R125" s="927"/>
      <c r="S125" s="927"/>
      <c r="T125" s="927"/>
      <c r="U125" s="927"/>
      <c r="V125" s="927"/>
      <c r="W125" s="928"/>
      <c r="X125" s="277"/>
      <c r="Y125" s="279"/>
      <c r="Z125" s="278" t="s">
        <v>47</v>
      </c>
      <c r="AA125" s="276"/>
      <c r="AB125" s="279"/>
      <c r="AC125" s="278" t="s">
        <v>48</v>
      </c>
      <c r="AD125" s="276"/>
      <c r="AE125" s="276"/>
      <c r="AF125" s="276"/>
      <c r="AG125" s="275"/>
      <c r="AH125" s="895"/>
      <c r="AI125" s="896"/>
      <c r="AJ125" s="896"/>
      <c r="AK125" s="896"/>
      <c r="AL125" s="896"/>
      <c r="AM125" s="896"/>
      <c r="AN125" s="896"/>
      <c r="AO125" s="896"/>
      <c r="AP125" s="896"/>
      <c r="AQ125" s="896"/>
      <c r="AR125" s="897"/>
    </row>
    <row r="126" spans="1:44" ht="11.25" customHeight="1">
      <c r="A126" s="934"/>
      <c r="B126" s="935"/>
      <c r="C126" s="865"/>
      <c r="D126" s="922"/>
      <c r="E126" s="926"/>
      <c r="F126" s="927"/>
      <c r="G126" s="927"/>
      <c r="H126" s="927"/>
      <c r="I126" s="927"/>
      <c r="J126" s="927"/>
      <c r="K126" s="927"/>
      <c r="L126" s="927"/>
      <c r="M126" s="927"/>
      <c r="N126" s="927"/>
      <c r="O126" s="927"/>
      <c r="P126" s="927"/>
      <c r="Q126" s="927"/>
      <c r="R126" s="927"/>
      <c r="S126" s="927"/>
      <c r="T126" s="927"/>
      <c r="U126" s="927"/>
      <c r="V126" s="927"/>
      <c r="W126" s="928"/>
      <c r="X126" s="277"/>
      <c r="Y126" s="290"/>
      <c r="Z126" s="278"/>
      <c r="AA126" s="276"/>
      <c r="AB126" s="290"/>
      <c r="AC126" s="278"/>
      <c r="AD126" s="276"/>
      <c r="AE126" s="276"/>
      <c r="AF126" s="276"/>
      <c r="AG126" s="275"/>
      <c r="AH126" s="895"/>
      <c r="AI126" s="896"/>
      <c r="AJ126" s="896"/>
      <c r="AK126" s="896"/>
      <c r="AL126" s="896"/>
      <c r="AM126" s="896"/>
      <c r="AN126" s="896"/>
      <c r="AO126" s="896"/>
      <c r="AP126" s="896"/>
      <c r="AQ126" s="896"/>
      <c r="AR126" s="897"/>
    </row>
    <row r="127" spans="1:44" ht="13.5" customHeight="1">
      <c r="A127" s="934"/>
      <c r="B127" s="935"/>
      <c r="C127" s="866"/>
      <c r="D127" s="922"/>
      <c r="E127" s="929"/>
      <c r="F127" s="930"/>
      <c r="G127" s="930"/>
      <c r="H127" s="930"/>
      <c r="I127" s="930"/>
      <c r="J127" s="930"/>
      <c r="K127" s="930"/>
      <c r="L127" s="930"/>
      <c r="M127" s="930"/>
      <c r="N127" s="930"/>
      <c r="O127" s="930"/>
      <c r="P127" s="930"/>
      <c r="Q127" s="930"/>
      <c r="R127" s="930"/>
      <c r="S127" s="930"/>
      <c r="T127" s="930"/>
      <c r="U127" s="930"/>
      <c r="V127" s="930"/>
      <c r="W127" s="931"/>
      <c r="X127" s="298"/>
      <c r="Y127" s="297"/>
      <c r="Z127" s="297"/>
      <c r="AA127" s="297"/>
      <c r="AB127" s="297"/>
      <c r="AC127" s="297"/>
      <c r="AD127" s="297"/>
      <c r="AE127" s="297"/>
      <c r="AF127" s="297"/>
      <c r="AG127" s="296"/>
      <c r="AH127" s="970"/>
      <c r="AI127" s="971"/>
      <c r="AJ127" s="971"/>
      <c r="AK127" s="971"/>
      <c r="AL127" s="971"/>
      <c r="AM127" s="971"/>
      <c r="AN127" s="971"/>
      <c r="AO127" s="971"/>
      <c r="AP127" s="971"/>
      <c r="AQ127" s="971"/>
      <c r="AR127" s="972"/>
    </row>
    <row r="128" spans="1:44" ht="13.5" customHeight="1">
      <c r="A128" s="934"/>
      <c r="B128" s="935"/>
      <c r="C128" s="864">
        <v>31</v>
      </c>
      <c r="D128" s="920"/>
      <c r="E128" s="901" t="s">
        <v>805</v>
      </c>
      <c r="F128" s="909"/>
      <c r="G128" s="909"/>
      <c r="H128" s="909"/>
      <c r="I128" s="909"/>
      <c r="J128" s="909"/>
      <c r="K128" s="909"/>
      <c r="L128" s="909"/>
      <c r="M128" s="909"/>
      <c r="N128" s="909"/>
      <c r="O128" s="909"/>
      <c r="P128" s="909"/>
      <c r="Q128" s="909"/>
      <c r="R128" s="909"/>
      <c r="S128" s="909"/>
      <c r="T128" s="909"/>
      <c r="U128" s="909"/>
      <c r="V128" s="909"/>
      <c r="W128" s="910"/>
      <c r="X128" s="273"/>
      <c r="Y128" s="273"/>
      <c r="Z128" s="273"/>
      <c r="AA128" s="273"/>
      <c r="AB128" s="273"/>
      <c r="AC128" s="273"/>
      <c r="AD128" s="273"/>
      <c r="AE128" s="273"/>
      <c r="AF128" s="273"/>
      <c r="AG128" s="273"/>
      <c r="AH128" s="895" t="s">
        <v>764</v>
      </c>
      <c r="AI128" s="896"/>
      <c r="AJ128" s="896"/>
      <c r="AK128" s="896"/>
      <c r="AL128" s="896"/>
      <c r="AM128" s="896"/>
      <c r="AN128" s="896"/>
      <c r="AO128" s="896"/>
      <c r="AP128" s="896"/>
      <c r="AQ128" s="896"/>
      <c r="AR128" s="897"/>
    </row>
    <row r="129" spans="1:44" ht="13.5" customHeight="1">
      <c r="A129" s="934"/>
      <c r="B129" s="935"/>
      <c r="C129" s="865"/>
      <c r="D129" s="920"/>
      <c r="E129" s="903"/>
      <c r="F129" s="911"/>
      <c r="G129" s="911"/>
      <c r="H129" s="911"/>
      <c r="I129" s="911"/>
      <c r="J129" s="911"/>
      <c r="K129" s="911"/>
      <c r="L129" s="911"/>
      <c r="M129" s="911"/>
      <c r="N129" s="911"/>
      <c r="O129" s="911"/>
      <c r="P129" s="911"/>
      <c r="Q129" s="911"/>
      <c r="R129" s="911"/>
      <c r="S129" s="911"/>
      <c r="T129" s="911"/>
      <c r="U129" s="911"/>
      <c r="V129" s="911"/>
      <c r="W129" s="912"/>
      <c r="X129" s="49"/>
      <c r="Y129" s="49"/>
      <c r="Z129" s="49"/>
      <c r="AA129" s="49"/>
      <c r="AB129" s="49"/>
      <c r="AC129" s="49"/>
      <c r="AD129" s="49"/>
      <c r="AE129" s="49"/>
      <c r="AF129" s="49"/>
      <c r="AG129" s="49"/>
      <c r="AH129" s="895"/>
      <c r="AI129" s="896"/>
      <c r="AJ129" s="896"/>
      <c r="AK129" s="896"/>
      <c r="AL129" s="896"/>
      <c r="AM129" s="896"/>
      <c r="AN129" s="896"/>
      <c r="AO129" s="896"/>
      <c r="AP129" s="896"/>
      <c r="AQ129" s="896"/>
      <c r="AR129" s="897"/>
    </row>
    <row r="130" spans="1:44" ht="13.5" customHeight="1">
      <c r="A130" s="934"/>
      <c r="B130" s="935"/>
      <c r="C130" s="865"/>
      <c r="D130" s="920"/>
      <c r="E130" s="903"/>
      <c r="F130" s="911"/>
      <c r="G130" s="911"/>
      <c r="H130" s="911"/>
      <c r="I130" s="911"/>
      <c r="J130" s="911"/>
      <c r="K130" s="911"/>
      <c r="L130" s="911"/>
      <c r="M130" s="911"/>
      <c r="N130" s="911"/>
      <c r="O130" s="911"/>
      <c r="P130" s="911"/>
      <c r="Q130" s="911"/>
      <c r="R130" s="911"/>
      <c r="S130" s="911"/>
      <c r="T130" s="911"/>
      <c r="U130" s="911"/>
      <c r="V130" s="911"/>
      <c r="W130" s="912"/>
      <c r="X130" s="49"/>
      <c r="Y130" s="269"/>
      <c r="Z130" s="258" t="s">
        <v>47</v>
      </c>
      <c r="AA130" s="49"/>
      <c r="AB130" s="269"/>
      <c r="AC130" s="258" t="s">
        <v>48</v>
      </c>
      <c r="AD130" s="49"/>
      <c r="AE130" s="269"/>
      <c r="AF130" s="258" t="s">
        <v>319</v>
      </c>
      <c r="AG130" s="49"/>
      <c r="AH130" s="895"/>
      <c r="AI130" s="896"/>
      <c r="AJ130" s="896"/>
      <c r="AK130" s="896"/>
      <c r="AL130" s="896"/>
      <c r="AM130" s="896"/>
      <c r="AN130" s="896"/>
      <c r="AO130" s="896"/>
      <c r="AP130" s="896"/>
      <c r="AQ130" s="896"/>
      <c r="AR130" s="897"/>
    </row>
    <row r="131" spans="1:44" ht="13.5" customHeight="1">
      <c r="A131" s="934"/>
      <c r="B131" s="935"/>
      <c r="C131" s="865"/>
      <c r="D131" s="920"/>
      <c r="E131" s="903"/>
      <c r="F131" s="911"/>
      <c r="G131" s="911"/>
      <c r="H131" s="911"/>
      <c r="I131" s="911"/>
      <c r="J131" s="911"/>
      <c r="K131" s="911"/>
      <c r="L131" s="911"/>
      <c r="M131" s="911"/>
      <c r="N131" s="911"/>
      <c r="O131" s="911"/>
      <c r="P131" s="911"/>
      <c r="Q131" s="911"/>
      <c r="R131" s="911"/>
      <c r="S131" s="911"/>
      <c r="T131" s="911"/>
      <c r="U131" s="911"/>
      <c r="V131" s="911"/>
      <c r="W131" s="912"/>
      <c r="X131" s="49"/>
      <c r="Y131" s="49"/>
      <c r="Z131" s="49"/>
      <c r="AA131" s="49"/>
      <c r="AB131" s="49"/>
      <c r="AC131" s="49"/>
      <c r="AD131" s="49"/>
      <c r="AE131" s="49"/>
      <c r="AF131" s="49"/>
      <c r="AG131" s="49"/>
      <c r="AH131" s="895"/>
      <c r="AI131" s="896"/>
      <c r="AJ131" s="896"/>
      <c r="AK131" s="896"/>
      <c r="AL131" s="896"/>
      <c r="AM131" s="896"/>
      <c r="AN131" s="896"/>
      <c r="AO131" s="896"/>
      <c r="AP131" s="896"/>
      <c r="AQ131" s="896"/>
      <c r="AR131" s="897"/>
    </row>
    <row r="132" spans="1:44" ht="13.5" customHeight="1">
      <c r="A132" s="934"/>
      <c r="B132" s="935"/>
      <c r="C132" s="865"/>
      <c r="D132" s="920"/>
      <c r="E132" s="903"/>
      <c r="F132" s="911"/>
      <c r="G132" s="911"/>
      <c r="H132" s="911"/>
      <c r="I132" s="911"/>
      <c r="J132" s="911"/>
      <c r="K132" s="911"/>
      <c r="L132" s="911"/>
      <c r="M132" s="911"/>
      <c r="N132" s="911"/>
      <c r="O132" s="911"/>
      <c r="P132" s="911"/>
      <c r="Q132" s="911"/>
      <c r="R132" s="911"/>
      <c r="S132" s="911"/>
      <c r="T132" s="911"/>
      <c r="U132" s="911"/>
      <c r="V132" s="911"/>
      <c r="W132" s="912"/>
      <c r="X132" s="49"/>
      <c r="Y132" s="49"/>
      <c r="Z132" s="49"/>
      <c r="AA132" s="49"/>
      <c r="AB132" s="49"/>
      <c r="AC132" s="49"/>
      <c r="AD132" s="49"/>
      <c r="AE132" s="49"/>
      <c r="AF132" s="49"/>
      <c r="AG132" s="49"/>
      <c r="AH132" s="895"/>
      <c r="AI132" s="896"/>
      <c r="AJ132" s="896"/>
      <c r="AK132" s="896"/>
      <c r="AL132" s="896"/>
      <c r="AM132" s="896"/>
      <c r="AN132" s="896"/>
      <c r="AO132" s="896"/>
      <c r="AP132" s="896"/>
      <c r="AQ132" s="896"/>
      <c r="AR132" s="897"/>
    </row>
    <row r="133" spans="1:44" ht="13.5" customHeight="1">
      <c r="A133" s="934"/>
      <c r="B133" s="935"/>
      <c r="C133" s="865"/>
      <c r="D133" s="920"/>
      <c r="E133" s="903"/>
      <c r="F133" s="911"/>
      <c r="G133" s="911"/>
      <c r="H133" s="911"/>
      <c r="I133" s="911"/>
      <c r="J133" s="911"/>
      <c r="K133" s="911"/>
      <c r="L133" s="911"/>
      <c r="M133" s="911"/>
      <c r="N133" s="911"/>
      <c r="O133" s="911"/>
      <c r="P133" s="911"/>
      <c r="Q133" s="911"/>
      <c r="R133" s="911"/>
      <c r="S133" s="911"/>
      <c r="T133" s="911"/>
      <c r="U133" s="911"/>
      <c r="V133" s="911"/>
      <c r="W133" s="912"/>
      <c r="X133" s="489"/>
      <c r="Y133" s="489"/>
      <c r="Z133" s="489"/>
      <c r="AA133" s="489"/>
      <c r="AB133" s="489"/>
      <c r="AC133" s="489"/>
      <c r="AD133" s="489"/>
      <c r="AE133" s="489"/>
      <c r="AF133" s="489"/>
      <c r="AG133" s="489"/>
      <c r="AH133" s="895"/>
      <c r="AI133" s="896"/>
      <c r="AJ133" s="896"/>
      <c r="AK133" s="896"/>
      <c r="AL133" s="896"/>
      <c r="AM133" s="896"/>
      <c r="AN133" s="896"/>
      <c r="AO133" s="896"/>
      <c r="AP133" s="896"/>
      <c r="AQ133" s="896"/>
      <c r="AR133" s="897"/>
    </row>
    <row r="134" spans="1:44" ht="13.5" customHeight="1">
      <c r="A134" s="934"/>
      <c r="B134" s="935"/>
      <c r="C134" s="866"/>
      <c r="D134" s="921"/>
      <c r="E134" s="913"/>
      <c r="F134" s="914"/>
      <c r="G134" s="914"/>
      <c r="H134" s="914"/>
      <c r="I134" s="914"/>
      <c r="J134" s="914"/>
      <c r="K134" s="914"/>
      <c r="L134" s="914"/>
      <c r="M134" s="914"/>
      <c r="N134" s="914"/>
      <c r="O134" s="914"/>
      <c r="P134" s="914"/>
      <c r="Q134" s="914"/>
      <c r="R134" s="914"/>
      <c r="S134" s="914"/>
      <c r="T134" s="914"/>
      <c r="U134" s="914"/>
      <c r="V134" s="914"/>
      <c r="W134" s="915"/>
      <c r="X134" s="266"/>
      <c r="Y134" s="265"/>
      <c r="Z134" s="265"/>
      <c r="AA134" s="265"/>
      <c r="AB134" s="265"/>
      <c r="AC134" s="265"/>
      <c r="AD134" s="265"/>
      <c r="AE134" s="265"/>
      <c r="AF134" s="265"/>
      <c r="AG134" s="264"/>
      <c r="AH134" s="898"/>
      <c r="AI134" s="899"/>
      <c r="AJ134" s="899"/>
      <c r="AK134" s="899"/>
      <c r="AL134" s="899"/>
      <c r="AM134" s="899"/>
      <c r="AN134" s="899"/>
      <c r="AO134" s="899"/>
      <c r="AP134" s="899"/>
      <c r="AQ134" s="899"/>
      <c r="AR134" s="900"/>
    </row>
    <row r="135" spans="1:44" ht="13.5" customHeight="1">
      <c r="A135" s="934"/>
      <c r="B135" s="935"/>
      <c r="C135" s="864">
        <v>32</v>
      </c>
      <c r="D135" s="755" t="s">
        <v>774</v>
      </c>
      <c r="E135" s="916"/>
      <c r="F135" s="916"/>
      <c r="G135" s="916"/>
      <c r="H135" s="916"/>
      <c r="I135" s="916"/>
      <c r="J135" s="916"/>
      <c r="K135" s="916"/>
      <c r="L135" s="916"/>
      <c r="M135" s="916"/>
      <c r="N135" s="916"/>
      <c r="O135" s="916"/>
      <c r="P135" s="916"/>
      <c r="Q135" s="916"/>
      <c r="R135" s="916"/>
      <c r="S135" s="916"/>
      <c r="T135" s="916"/>
      <c r="U135" s="916"/>
      <c r="V135" s="916"/>
      <c r="W135" s="917"/>
      <c r="X135" s="285"/>
      <c r="Y135" s="284"/>
      <c r="Z135" s="284"/>
      <c r="AA135" s="284"/>
      <c r="AB135" s="284"/>
      <c r="AC135" s="284"/>
      <c r="AD135" s="284"/>
      <c r="AE135" s="284"/>
      <c r="AF135" s="284"/>
      <c r="AG135" s="283"/>
      <c r="AH135" s="829" t="s">
        <v>766</v>
      </c>
      <c r="AI135" s="893"/>
      <c r="AJ135" s="893"/>
      <c r="AK135" s="893"/>
      <c r="AL135" s="893"/>
      <c r="AM135" s="893"/>
      <c r="AN135" s="893"/>
      <c r="AO135" s="893"/>
      <c r="AP135" s="893"/>
      <c r="AQ135" s="893"/>
      <c r="AR135" s="894"/>
    </row>
    <row r="136" spans="1:44" ht="13.5" customHeight="1">
      <c r="A136" s="934"/>
      <c r="B136" s="935"/>
      <c r="C136" s="865"/>
      <c r="D136" s="918"/>
      <c r="E136" s="911"/>
      <c r="F136" s="911"/>
      <c r="G136" s="911"/>
      <c r="H136" s="911"/>
      <c r="I136" s="911"/>
      <c r="J136" s="911"/>
      <c r="K136" s="911"/>
      <c r="L136" s="911"/>
      <c r="M136" s="911"/>
      <c r="N136" s="911"/>
      <c r="O136" s="911"/>
      <c r="P136" s="911"/>
      <c r="Q136" s="911"/>
      <c r="R136" s="911"/>
      <c r="S136" s="911"/>
      <c r="T136" s="911"/>
      <c r="U136" s="911"/>
      <c r="V136" s="911"/>
      <c r="W136" s="912"/>
      <c r="X136" s="270"/>
      <c r="Y136" s="49"/>
      <c r="Z136" s="49"/>
      <c r="AA136" s="49"/>
      <c r="AB136" s="49"/>
      <c r="AC136" s="49"/>
      <c r="AD136" s="49"/>
      <c r="AE136" s="49"/>
      <c r="AF136" s="49"/>
      <c r="AG136" s="268"/>
      <c r="AH136" s="895"/>
      <c r="AI136" s="896"/>
      <c r="AJ136" s="896"/>
      <c r="AK136" s="896"/>
      <c r="AL136" s="896"/>
      <c r="AM136" s="896"/>
      <c r="AN136" s="896"/>
      <c r="AO136" s="896"/>
      <c r="AP136" s="896"/>
      <c r="AQ136" s="896"/>
      <c r="AR136" s="897"/>
    </row>
    <row r="137" spans="1:44" ht="13.5" customHeight="1">
      <c r="A137" s="934"/>
      <c r="B137" s="935"/>
      <c r="C137" s="865"/>
      <c r="D137" s="918"/>
      <c r="E137" s="911"/>
      <c r="F137" s="911"/>
      <c r="G137" s="911"/>
      <c r="H137" s="911"/>
      <c r="I137" s="911"/>
      <c r="J137" s="911"/>
      <c r="K137" s="911"/>
      <c r="L137" s="911"/>
      <c r="M137" s="911"/>
      <c r="N137" s="911"/>
      <c r="O137" s="911"/>
      <c r="P137" s="911"/>
      <c r="Q137" s="911"/>
      <c r="R137" s="911"/>
      <c r="S137" s="911"/>
      <c r="T137" s="911"/>
      <c r="U137" s="911"/>
      <c r="V137" s="911"/>
      <c r="W137" s="912"/>
      <c r="X137" s="270"/>
      <c r="Y137" s="269"/>
      <c r="Z137" s="258" t="s">
        <v>47</v>
      </c>
      <c r="AA137" s="49"/>
      <c r="AB137" s="269"/>
      <c r="AC137" s="258" t="s">
        <v>48</v>
      </c>
      <c r="AD137" s="49"/>
      <c r="AE137" s="49"/>
      <c r="AF137" s="49"/>
      <c r="AG137" s="268"/>
      <c r="AH137" s="895"/>
      <c r="AI137" s="896"/>
      <c r="AJ137" s="896"/>
      <c r="AK137" s="896"/>
      <c r="AL137" s="896"/>
      <c r="AM137" s="896"/>
      <c r="AN137" s="896"/>
      <c r="AO137" s="896"/>
      <c r="AP137" s="896"/>
      <c r="AQ137" s="896"/>
      <c r="AR137" s="897"/>
    </row>
    <row r="138" spans="1:44" ht="13.5" customHeight="1">
      <c r="A138" s="934"/>
      <c r="B138" s="935"/>
      <c r="C138" s="865"/>
      <c r="D138" s="918"/>
      <c r="E138" s="911"/>
      <c r="F138" s="911"/>
      <c r="G138" s="911"/>
      <c r="H138" s="911"/>
      <c r="I138" s="911"/>
      <c r="J138" s="911"/>
      <c r="K138" s="911"/>
      <c r="L138" s="911"/>
      <c r="M138" s="911"/>
      <c r="N138" s="911"/>
      <c r="O138" s="911"/>
      <c r="P138" s="911"/>
      <c r="Q138" s="911"/>
      <c r="R138" s="911"/>
      <c r="S138" s="911"/>
      <c r="T138" s="911"/>
      <c r="U138" s="911"/>
      <c r="V138" s="911"/>
      <c r="W138" s="912"/>
      <c r="X138" s="270"/>
      <c r="Y138" s="49"/>
      <c r="Z138" s="49"/>
      <c r="AA138" s="49"/>
      <c r="AB138" s="49"/>
      <c r="AC138" s="49"/>
      <c r="AD138" s="49"/>
      <c r="AE138" s="49"/>
      <c r="AF138" s="49"/>
      <c r="AG138" s="268"/>
      <c r="AH138" s="895"/>
      <c r="AI138" s="896"/>
      <c r="AJ138" s="896"/>
      <c r="AK138" s="896"/>
      <c r="AL138" s="896"/>
      <c r="AM138" s="896"/>
      <c r="AN138" s="896"/>
      <c r="AO138" s="896"/>
      <c r="AP138" s="896"/>
      <c r="AQ138" s="896"/>
      <c r="AR138" s="897"/>
    </row>
    <row r="139" spans="1:44" ht="13.5" customHeight="1">
      <c r="A139" s="934"/>
      <c r="B139" s="935"/>
      <c r="C139" s="866"/>
      <c r="D139" s="919"/>
      <c r="E139" s="914"/>
      <c r="F139" s="914"/>
      <c r="G139" s="914"/>
      <c r="H139" s="914"/>
      <c r="I139" s="914"/>
      <c r="J139" s="914"/>
      <c r="K139" s="914"/>
      <c r="L139" s="914"/>
      <c r="M139" s="914"/>
      <c r="N139" s="914"/>
      <c r="O139" s="914"/>
      <c r="P139" s="914"/>
      <c r="Q139" s="914"/>
      <c r="R139" s="914"/>
      <c r="S139" s="914"/>
      <c r="T139" s="914"/>
      <c r="U139" s="914"/>
      <c r="V139" s="914"/>
      <c r="W139" s="915"/>
      <c r="X139" s="266"/>
      <c r="Y139" s="265"/>
      <c r="Z139" s="265"/>
      <c r="AA139" s="265"/>
      <c r="AB139" s="265"/>
      <c r="AC139" s="265"/>
      <c r="AD139" s="265"/>
      <c r="AE139" s="265"/>
      <c r="AF139" s="265"/>
      <c r="AG139" s="264"/>
      <c r="AH139" s="898"/>
      <c r="AI139" s="899"/>
      <c r="AJ139" s="899"/>
      <c r="AK139" s="899"/>
      <c r="AL139" s="899"/>
      <c r="AM139" s="899"/>
      <c r="AN139" s="899"/>
      <c r="AO139" s="899"/>
      <c r="AP139" s="899"/>
      <c r="AQ139" s="899"/>
      <c r="AR139" s="900"/>
    </row>
    <row r="140" spans="1:44" ht="12.75" customHeight="1">
      <c r="A140" s="934"/>
      <c r="B140" s="935"/>
      <c r="C140" s="864">
        <v>33</v>
      </c>
      <c r="D140" s="945" t="s">
        <v>767</v>
      </c>
      <c r="E140" s="946"/>
      <c r="F140" s="946"/>
      <c r="G140" s="946"/>
      <c r="H140" s="946"/>
      <c r="I140" s="946"/>
      <c r="J140" s="946"/>
      <c r="K140" s="946"/>
      <c r="L140" s="946"/>
      <c r="M140" s="946"/>
      <c r="N140" s="946"/>
      <c r="O140" s="946"/>
      <c r="P140" s="946"/>
      <c r="Q140" s="946"/>
      <c r="R140" s="946"/>
      <c r="S140" s="946"/>
      <c r="T140" s="946"/>
      <c r="U140" s="946"/>
      <c r="V140" s="946"/>
      <c r="W140" s="947"/>
      <c r="X140" s="282"/>
      <c r="Y140" s="281"/>
      <c r="Z140" s="281"/>
      <c r="AA140" s="281"/>
      <c r="AB140" s="281"/>
      <c r="AC140" s="281"/>
      <c r="AD140" s="281"/>
      <c r="AE140" s="281"/>
      <c r="AF140" s="281"/>
      <c r="AG140" s="280"/>
      <c r="AH140" s="829" t="s">
        <v>768</v>
      </c>
      <c r="AI140" s="893"/>
      <c r="AJ140" s="893"/>
      <c r="AK140" s="893"/>
      <c r="AL140" s="893"/>
      <c r="AM140" s="893"/>
      <c r="AN140" s="893"/>
      <c r="AO140" s="893"/>
      <c r="AP140" s="893"/>
      <c r="AQ140" s="893"/>
      <c r="AR140" s="894"/>
    </row>
    <row r="141" spans="1:44" ht="12.75" customHeight="1">
      <c r="A141" s="934"/>
      <c r="B141" s="935"/>
      <c r="C141" s="865"/>
      <c r="D141" s="948"/>
      <c r="E141" s="949"/>
      <c r="F141" s="949"/>
      <c r="G141" s="949"/>
      <c r="H141" s="949"/>
      <c r="I141" s="949"/>
      <c r="J141" s="949"/>
      <c r="K141" s="949"/>
      <c r="L141" s="949"/>
      <c r="M141" s="949"/>
      <c r="N141" s="949"/>
      <c r="O141" s="949"/>
      <c r="P141" s="949"/>
      <c r="Q141" s="949"/>
      <c r="R141" s="949"/>
      <c r="S141" s="949"/>
      <c r="T141" s="949"/>
      <c r="U141" s="949"/>
      <c r="V141" s="949"/>
      <c r="W141" s="950"/>
      <c r="X141" s="277"/>
      <c r="Y141" s="279"/>
      <c r="Z141" s="278" t="s">
        <v>47</v>
      </c>
      <c r="AA141" s="276"/>
      <c r="AB141" s="279"/>
      <c r="AC141" s="278" t="s">
        <v>48</v>
      </c>
      <c r="AD141" s="276"/>
      <c r="AE141" s="276"/>
      <c r="AF141" s="276"/>
      <c r="AG141" s="275"/>
      <c r="AH141" s="895"/>
      <c r="AI141" s="896"/>
      <c r="AJ141" s="896"/>
      <c r="AK141" s="896"/>
      <c r="AL141" s="896"/>
      <c r="AM141" s="896"/>
      <c r="AN141" s="896"/>
      <c r="AO141" s="896"/>
      <c r="AP141" s="896"/>
      <c r="AQ141" s="896"/>
      <c r="AR141" s="897"/>
    </row>
    <row r="142" spans="1:44" ht="12.75" customHeight="1">
      <c r="A142" s="934"/>
      <c r="B142" s="935"/>
      <c r="C142" s="865"/>
      <c r="D142" s="948"/>
      <c r="E142" s="949"/>
      <c r="F142" s="949"/>
      <c r="G142" s="949"/>
      <c r="H142" s="949"/>
      <c r="I142" s="949"/>
      <c r="J142" s="949"/>
      <c r="K142" s="949"/>
      <c r="L142" s="949"/>
      <c r="M142" s="949"/>
      <c r="N142" s="949"/>
      <c r="O142" s="949"/>
      <c r="P142" s="949"/>
      <c r="Q142" s="949"/>
      <c r="R142" s="949"/>
      <c r="S142" s="949"/>
      <c r="T142" s="949"/>
      <c r="U142" s="949"/>
      <c r="V142" s="949"/>
      <c r="W142" s="950"/>
      <c r="X142" s="277"/>
      <c r="Y142" s="276"/>
      <c r="Z142" s="276"/>
      <c r="AA142" s="276"/>
      <c r="AB142" s="276"/>
      <c r="AC142" s="276"/>
      <c r="AD142" s="276"/>
      <c r="AE142" s="276"/>
      <c r="AF142" s="276"/>
      <c r="AG142" s="275"/>
      <c r="AH142" s="895"/>
      <c r="AI142" s="896"/>
      <c r="AJ142" s="896"/>
      <c r="AK142" s="896"/>
      <c r="AL142" s="896"/>
      <c r="AM142" s="896"/>
      <c r="AN142" s="896"/>
      <c r="AO142" s="896"/>
      <c r="AP142" s="896"/>
      <c r="AQ142" s="896"/>
      <c r="AR142" s="897"/>
    </row>
    <row r="143" spans="1:44" ht="12.75" customHeight="1">
      <c r="A143" s="936"/>
      <c r="B143" s="937"/>
      <c r="C143" s="866"/>
      <c r="D143" s="951"/>
      <c r="E143" s="952"/>
      <c r="F143" s="952"/>
      <c r="G143" s="952"/>
      <c r="H143" s="952"/>
      <c r="I143" s="952"/>
      <c r="J143" s="952"/>
      <c r="K143" s="952"/>
      <c r="L143" s="952"/>
      <c r="M143" s="952"/>
      <c r="N143" s="952"/>
      <c r="O143" s="952"/>
      <c r="P143" s="952"/>
      <c r="Q143" s="952"/>
      <c r="R143" s="952"/>
      <c r="S143" s="952"/>
      <c r="T143" s="952"/>
      <c r="U143" s="952"/>
      <c r="V143" s="952"/>
      <c r="W143" s="953"/>
      <c r="X143" s="289"/>
      <c r="Y143" s="288"/>
      <c r="Z143" s="288"/>
      <c r="AA143" s="288"/>
      <c r="AB143" s="288"/>
      <c r="AC143" s="288"/>
      <c r="AD143" s="288"/>
      <c r="AE143" s="288"/>
      <c r="AF143" s="288"/>
      <c r="AG143" s="287"/>
      <c r="AH143" s="898"/>
      <c r="AI143" s="899"/>
      <c r="AJ143" s="899"/>
      <c r="AK143" s="899"/>
      <c r="AL143" s="899"/>
      <c r="AM143" s="899"/>
      <c r="AN143" s="899"/>
      <c r="AO143" s="899"/>
      <c r="AP143" s="899"/>
      <c r="AQ143" s="899"/>
      <c r="AR143" s="900"/>
    </row>
    <row r="144" spans="1:44" ht="12.75" customHeight="1">
      <c r="A144" s="939" t="s">
        <v>351</v>
      </c>
      <c r="B144" s="940"/>
      <c r="C144" s="864">
        <v>34</v>
      </c>
      <c r="D144" s="820" t="s">
        <v>350</v>
      </c>
      <c r="E144" s="821"/>
      <c r="F144" s="821"/>
      <c r="G144" s="821"/>
      <c r="H144" s="821"/>
      <c r="I144" s="821"/>
      <c r="J144" s="821"/>
      <c r="K144" s="821"/>
      <c r="L144" s="821"/>
      <c r="M144" s="821"/>
      <c r="N144" s="821"/>
      <c r="O144" s="821"/>
      <c r="P144" s="821"/>
      <c r="Q144" s="821"/>
      <c r="R144" s="821"/>
      <c r="S144" s="821"/>
      <c r="T144" s="821"/>
      <c r="U144" s="821"/>
      <c r="V144" s="821"/>
      <c r="W144" s="822"/>
      <c r="X144" s="285"/>
      <c r="Y144" s="284"/>
      <c r="Z144" s="284"/>
      <c r="AA144" s="284"/>
      <c r="AB144" s="284"/>
      <c r="AC144" s="284"/>
      <c r="AD144" s="284"/>
      <c r="AE144" s="284"/>
      <c r="AF144" s="284"/>
      <c r="AG144" s="283"/>
      <c r="AH144" s="820"/>
      <c r="AI144" s="821"/>
      <c r="AJ144" s="821"/>
      <c r="AK144" s="821"/>
      <c r="AL144" s="821"/>
      <c r="AM144" s="821"/>
      <c r="AN144" s="821"/>
      <c r="AO144" s="821"/>
      <c r="AP144" s="821"/>
      <c r="AQ144" s="821"/>
      <c r="AR144" s="822"/>
    </row>
    <row r="145" spans="1:44" ht="12.75" customHeight="1">
      <c r="A145" s="941"/>
      <c r="B145" s="942"/>
      <c r="C145" s="865"/>
      <c r="D145" s="823"/>
      <c r="E145" s="824"/>
      <c r="F145" s="824"/>
      <c r="G145" s="824"/>
      <c r="H145" s="824"/>
      <c r="I145" s="824"/>
      <c r="J145" s="824"/>
      <c r="K145" s="824"/>
      <c r="L145" s="824"/>
      <c r="M145" s="824"/>
      <c r="N145" s="824"/>
      <c r="O145" s="824"/>
      <c r="P145" s="824"/>
      <c r="Q145" s="824"/>
      <c r="R145" s="824"/>
      <c r="S145" s="824"/>
      <c r="T145" s="824"/>
      <c r="U145" s="824"/>
      <c r="V145" s="824"/>
      <c r="W145" s="825"/>
      <c r="X145" s="270"/>
      <c r="Y145" s="269"/>
      <c r="Z145" s="258" t="s">
        <v>47</v>
      </c>
      <c r="AA145" s="49"/>
      <c r="AB145" s="269"/>
      <c r="AC145" s="258" t="s">
        <v>48</v>
      </c>
      <c r="AD145" s="49"/>
      <c r="AE145" s="49"/>
      <c r="AF145" s="49"/>
      <c r="AG145" s="268"/>
      <c r="AH145" s="823"/>
      <c r="AI145" s="824"/>
      <c r="AJ145" s="824"/>
      <c r="AK145" s="824"/>
      <c r="AL145" s="824"/>
      <c r="AM145" s="824"/>
      <c r="AN145" s="824"/>
      <c r="AO145" s="824"/>
      <c r="AP145" s="824"/>
      <c r="AQ145" s="824"/>
      <c r="AR145" s="825"/>
    </row>
    <row r="146" spans="1:44" ht="12.75" customHeight="1">
      <c r="A146" s="941"/>
      <c r="B146" s="942"/>
      <c r="C146" s="866"/>
      <c r="D146" s="826"/>
      <c r="E146" s="827"/>
      <c r="F146" s="827"/>
      <c r="G146" s="827"/>
      <c r="H146" s="827"/>
      <c r="I146" s="827"/>
      <c r="J146" s="827"/>
      <c r="K146" s="827"/>
      <c r="L146" s="827"/>
      <c r="M146" s="827"/>
      <c r="N146" s="827"/>
      <c r="O146" s="827"/>
      <c r="P146" s="827"/>
      <c r="Q146" s="827"/>
      <c r="R146" s="827"/>
      <c r="S146" s="827"/>
      <c r="T146" s="827"/>
      <c r="U146" s="827"/>
      <c r="V146" s="827"/>
      <c r="W146" s="828"/>
      <c r="X146" s="266"/>
      <c r="Y146" s="265"/>
      <c r="Z146" s="265"/>
      <c r="AA146" s="265"/>
      <c r="AB146" s="265"/>
      <c r="AC146" s="265"/>
      <c r="AD146" s="265"/>
      <c r="AE146" s="265"/>
      <c r="AF146" s="265"/>
      <c r="AG146" s="264"/>
      <c r="AH146" s="826"/>
      <c r="AI146" s="827"/>
      <c r="AJ146" s="827"/>
      <c r="AK146" s="827"/>
      <c r="AL146" s="827"/>
      <c r="AM146" s="827"/>
      <c r="AN146" s="827"/>
      <c r="AO146" s="827"/>
      <c r="AP146" s="827"/>
      <c r="AQ146" s="827"/>
      <c r="AR146" s="828"/>
    </row>
    <row r="147" spans="1:44" ht="12.75" customHeight="1">
      <c r="A147" s="941"/>
      <c r="B147" s="942"/>
      <c r="C147" s="817">
        <v>35</v>
      </c>
      <c r="D147" s="820" t="s">
        <v>349</v>
      </c>
      <c r="E147" s="821"/>
      <c r="F147" s="821"/>
      <c r="G147" s="821"/>
      <c r="H147" s="821"/>
      <c r="I147" s="821"/>
      <c r="J147" s="821"/>
      <c r="K147" s="821"/>
      <c r="L147" s="821"/>
      <c r="M147" s="821"/>
      <c r="N147" s="821"/>
      <c r="O147" s="821"/>
      <c r="P147" s="821"/>
      <c r="Q147" s="821"/>
      <c r="R147" s="821"/>
      <c r="S147" s="821"/>
      <c r="T147" s="821"/>
      <c r="U147" s="821"/>
      <c r="V147" s="821"/>
      <c r="W147" s="822"/>
      <c r="X147" s="285"/>
      <c r="Y147" s="284"/>
      <c r="Z147" s="284"/>
      <c r="AA147" s="284"/>
      <c r="AB147" s="284"/>
      <c r="AC147" s="284"/>
      <c r="AD147" s="284"/>
      <c r="AE147" s="284"/>
      <c r="AF147" s="284"/>
      <c r="AG147" s="283"/>
      <c r="AH147" s="820" t="s">
        <v>769</v>
      </c>
      <c r="AI147" s="821"/>
      <c r="AJ147" s="821"/>
      <c r="AK147" s="821"/>
      <c r="AL147" s="821"/>
      <c r="AM147" s="821"/>
      <c r="AN147" s="821"/>
      <c r="AO147" s="821"/>
      <c r="AP147" s="821"/>
      <c r="AQ147" s="821"/>
      <c r="AR147" s="822"/>
    </row>
    <row r="148" spans="1:44" ht="12.75" customHeight="1">
      <c r="A148" s="941"/>
      <c r="B148" s="942"/>
      <c r="C148" s="818"/>
      <c r="D148" s="823"/>
      <c r="E148" s="824"/>
      <c r="F148" s="824"/>
      <c r="G148" s="824"/>
      <c r="H148" s="824"/>
      <c r="I148" s="824"/>
      <c r="J148" s="824"/>
      <c r="K148" s="824"/>
      <c r="L148" s="824"/>
      <c r="M148" s="824"/>
      <c r="N148" s="824"/>
      <c r="O148" s="824"/>
      <c r="P148" s="824"/>
      <c r="Q148" s="824"/>
      <c r="R148" s="824"/>
      <c r="S148" s="824"/>
      <c r="T148" s="824"/>
      <c r="U148" s="824"/>
      <c r="V148" s="824"/>
      <c r="W148" s="825"/>
      <c r="X148" s="270"/>
      <c r="Y148" s="269"/>
      <c r="Z148" s="258" t="s">
        <v>47</v>
      </c>
      <c r="AA148" s="49"/>
      <c r="AB148" s="269"/>
      <c r="AC148" s="258" t="s">
        <v>48</v>
      </c>
      <c r="AD148" s="49"/>
      <c r="AE148" s="49"/>
      <c r="AF148" s="49"/>
      <c r="AG148" s="268"/>
      <c r="AH148" s="823"/>
      <c r="AI148" s="824"/>
      <c r="AJ148" s="824"/>
      <c r="AK148" s="824"/>
      <c r="AL148" s="824"/>
      <c r="AM148" s="824"/>
      <c r="AN148" s="824"/>
      <c r="AO148" s="824"/>
      <c r="AP148" s="824"/>
      <c r="AQ148" s="824"/>
      <c r="AR148" s="825"/>
    </row>
    <row r="149" spans="1:44" ht="12.75" customHeight="1">
      <c r="A149" s="941"/>
      <c r="B149" s="942"/>
      <c r="C149" s="818"/>
      <c r="D149" s="823"/>
      <c r="E149" s="824"/>
      <c r="F149" s="824"/>
      <c r="G149" s="824"/>
      <c r="H149" s="824"/>
      <c r="I149" s="824"/>
      <c r="J149" s="824"/>
      <c r="K149" s="824"/>
      <c r="L149" s="824"/>
      <c r="M149" s="824"/>
      <c r="N149" s="824"/>
      <c r="O149" s="824"/>
      <c r="P149" s="824"/>
      <c r="Q149" s="824"/>
      <c r="R149" s="824"/>
      <c r="S149" s="824"/>
      <c r="T149" s="824"/>
      <c r="U149" s="824"/>
      <c r="V149" s="824"/>
      <c r="W149" s="825"/>
      <c r="X149" s="481"/>
      <c r="Y149" s="436"/>
      <c r="Z149" s="485"/>
      <c r="AA149" s="482"/>
      <c r="AB149" s="436"/>
      <c r="AC149" s="485"/>
      <c r="AD149" s="482"/>
      <c r="AE149" s="482"/>
      <c r="AF149" s="482"/>
      <c r="AG149" s="483"/>
      <c r="AH149" s="823"/>
      <c r="AI149" s="824"/>
      <c r="AJ149" s="824"/>
      <c r="AK149" s="824"/>
      <c r="AL149" s="824"/>
      <c r="AM149" s="824"/>
      <c r="AN149" s="824"/>
      <c r="AO149" s="824"/>
      <c r="AP149" s="824"/>
      <c r="AQ149" s="824"/>
      <c r="AR149" s="825"/>
    </row>
    <row r="150" spans="1:44" ht="12.75" customHeight="1">
      <c r="A150" s="941"/>
      <c r="B150" s="942"/>
      <c r="C150" s="818"/>
      <c r="D150" s="823"/>
      <c r="E150" s="824"/>
      <c r="F150" s="824"/>
      <c r="G150" s="824"/>
      <c r="H150" s="824"/>
      <c r="I150" s="824"/>
      <c r="J150" s="824"/>
      <c r="K150" s="824"/>
      <c r="L150" s="824"/>
      <c r="M150" s="824"/>
      <c r="N150" s="824"/>
      <c r="O150" s="824"/>
      <c r="P150" s="824"/>
      <c r="Q150" s="824"/>
      <c r="R150" s="824"/>
      <c r="S150" s="824"/>
      <c r="T150" s="824"/>
      <c r="U150" s="824"/>
      <c r="V150" s="824"/>
      <c r="W150" s="825"/>
      <c r="X150" s="481"/>
      <c r="Y150" s="436"/>
      <c r="Z150" s="485"/>
      <c r="AA150" s="482"/>
      <c r="AB150" s="436"/>
      <c r="AC150" s="485"/>
      <c r="AD150" s="482"/>
      <c r="AE150" s="482"/>
      <c r="AF150" s="482"/>
      <c r="AG150" s="483"/>
      <c r="AH150" s="823"/>
      <c r="AI150" s="824"/>
      <c r="AJ150" s="824"/>
      <c r="AK150" s="824"/>
      <c r="AL150" s="824"/>
      <c r="AM150" s="824"/>
      <c r="AN150" s="824"/>
      <c r="AO150" s="824"/>
      <c r="AP150" s="824"/>
      <c r="AQ150" s="824"/>
      <c r="AR150" s="825"/>
    </row>
    <row r="151" spans="1:44" ht="12.75" customHeight="1">
      <c r="A151" s="941"/>
      <c r="B151" s="942"/>
      <c r="C151" s="819"/>
      <c r="D151" s="826"/>
      <c r="E151" s="827"/>
      <c r="F151" s="827"/>
      <c r="G151" s="827"/>
      <c r="H151" s="827"/>
      <c r="I151" s="827"/>
      <c r="J151" s="827"/>
      <c r="K151" s="827"/>
      <c r="L151" s="827"/>
      <c r="M151" s="827"/>
      <c r="N151" s="827"/>
      <c r="O151" s="827"/>
      <c r="P151" s="827"/>
      <c r="Q151" s="827"/>
      <c r="R151" s="827"/>
      <c r="S151" s="827"/>
      <c r="T151" s="827"/>
      <c r="U151" s="827"/>
      <c r="V151" s="827"/>
      <c r="W151" s="828"/>
      <c r="X151" s="266"/>
      <c r="Y151" s="265"/>
      <c r="Z151" s="265"/>
      <c r="AA151" s="265"/>
      <c r="AB151" s="265"/>
      <c r="AC151" s="265"/>
      <c r="AD151" s="265"/>
      <c r="AE151" s="265"/>
      <c r="AF151" s="265"/>
      <c r="AG151" s="264"/>
      <c r="AH151" s="826"/>
      <c r="AI151" s="827"/>
      <c r="AJ151" s="827"/>
      <c r="AK151" s="827"/>
      <c r="AL151" s="827"/>
      <c r="AM151" s="827"/>
      <c r="AN151" s="827"/>
      <c r="AO151" s="827"/>
      <c r="AP151" s="827"/>
      <c r="AQ151" s="827"/>
      <c r="AR151" s="828"/>
    </row>
    <row r="152" spans="1:44" ht="12.75" customHeight="1">
      <c r="A152" s="941"/>
      <c r="B152" s="942"/>
      <c r="C152" s="817">
        <v>36</v>
      </c>
      <c r="D152" s="820" t="s">
        <v>770</v>
      </c>
      <c r="E152" s="821"/>
      <c r="F152" s="821"/>
      <c r="G152" s="821"/>
      <c r="H152" s="821"/>
      <c r="I152" s="821"/>
      <c r="J152" s="821"/>
      <c r="K152" s="821"/>
      <c r="L152" s="821"/>
      <c r="M152" s="821"/>
      <c r="N152" s="821"/>
      <c r="O152" s="821"/>
      <c r="P152" s="821"/>
      <c r="Q152" s="821"/>
      <c r="R152" s="821"/>
      <c r="S152" s="821"/>
      <c r="T152" s="821"/>
      <c r="U152" s="821"/>
      <c r="V152" s="821"/>
      <c r="W152" s="822"/>
      <c r="X152" s="285"/>
      <c r="Y152" s="284"/>
      <c r="Z152" s="284"/>
      <c r="AA152" s="284"/>
      <c r="AB152" s="284"/>
      <c r="AC152" s="284"/>
      <c r="AD152" s="284"/>
      <c r="AE152" s="284"/>
      <c r="AF152" s="284"/>
      <c r="AG152" s="283"/>
      <c r="AH152" s="829"/>
      <c r="AI152" s="893"/>
      <c r="AJ152" s="893"/>
      <c r="AK152" s="893"/>
      <c r="AL152" s="893"/>
      <c r="AM152" s="893"/>
      <c r="AN152" s="893"/>
      <c r="AO152" s="893"/>
      <c r="AP152" s="893"/>
      <c r="AQ152" s="893"/>
      <c r="AR152" s="894"/>
    </row>
    <row r="153" spans="1:44" ht="12.75" customHeight="1">
      <c r="A153" s="941"/>
      <c r="B153" s="942"/>
      <c r="C153" s="818"/>
      <c r="D153" s="823"/>
      <c r="E153" s="824"/>
      <c r="F153" s="824"/>
      <c r="G153" s="824"/>
      <c r="H153" s="824"/>
      <c r="I153" s="824"/>
      <c r="J153" s="824"/>
      <c r="K153" s="824"/>
      <c r="L153" s="824"/>
      <c r="M153" s="824"/>
      <c r="N153" s="824"/>
      <c r="O153" s="824"/>
      <c r="P153" s="824"/>
      <c r="Q153" s="824"/>
      <c r="R153" s="824"/>
      <c r="S153" s="824"/>
      <c r="T153" s="824"/>
      <c r="U153" s="824"/>
      <c r="V153" s="824"/>
      <c r="W153" s="825"/>
      <c r="X153" s="270"/>
      <c r="Y153" s="269"/>
      <c r="Z153" s="258" t="s">
        <v>47</v>
      </c>
      <c r="AA153" s="49"/>
      <c r="AB153" s="269"/>
      <c r="AC153" s="258" t="s">
        <v>48</v>
      </c>
      <c r="AD153" s="49"/>
      <c r="AE153" s="49"/>
      <c r="AF153" s="49"/>
      <c r="AG153" s="268"/>
      <c r="AH153" s="895"/>
      <c r="AI153" s="896"/>
      <c r="AJ153" s="896"/>
      <c r="AK153" s="896"/>
      <c r="AL153" s="896"/>
      <c r="AM153" s="896"/>
      <c r="AN153" s="896"/>
      <c r="AO153" s="896"/>
      <c r="AP153" s="896"/>
      <c r="AQ153" s="896"/>
      <c r="AR153" s="897"/>
    </row>
    <row r="154" spans="1:44" ht="12.75" customHeight="1">
      <c r="A154" s="941"/>
      <c r="B154" s="942"/>
      <c r="C154" s="819"/>
      <c r="D154" s="826"/>
      <c r="E154" s="827"/>
      <c r="F154" s="827"/>
      <c r="G154" s="827"/>
      <c r="H154" s="827"/>
      <c r="I154" s="827"/>
      <c r="J154" s="827"/>
      <c r="K154" s="827"/>
      <c r="L154" s="827"/>
      <c r="M154" s="827"/>
      <c r="N154" s="827"/>
      <c r="O154" s="827"/>
      <c r="P154" s="827"/>
      <c r="Q154" s="827"/>
      <c r="R154" s="827"/>
      <c r="S154" s="827"/>
      <c r="T154" s="827"/>
      <c r="U154" s="827"/>
      <c r="V154" s="827"/>
      <c r="W154" s="828"/>
      <c r="X154" s="266"/>
      <c r="Y154" s="265"/>
      <c r="Z154" s="265"/>
      <c r="AA154" s="265"/>
      <c r="AB154" s="265"/>
      <c r="AC154" s="265"/>
      <c r="AD154" s="265"/>
      <c r="AE154" s="265"/>
      <c r="AF154" s="265"/>
      <c r="AG154" s="264"/>
      <c r="AH154" s="898"/>
      <c r="AI154" s="899"/>
      <c r="AJ154" s="899"/>
      <c r="AK154" s="899"/>
      <c r="AL154" s="899"/>
      <c r="AM154" s="899"/>
      <c r="AN154" s="899"/>
      <c r="AO154" s="899"/>
      <c r="AP154" s="899"/>
      <c r="AQ154" s="899"/>
      <c r="AR154" s="900"/>
    </row>
    <row r="155" spans="1:44" ht="12.75" customHeight="1">
      <c r="A155" s="941"/>
      <c r="B155" s="942"/>
      <c r="C155" s="817">
        <v>37</v>
      </c>
      <c r="D155" s="820" t="s">
        <v>348</v>
      </c>
      <c r="E155" s="821"/>
      <c r="F155" s="821"/>
      <c r="G155" s="821"/>
      <c r="H155" s="821"/>
      <c r="I155" s="821"/>
      <c r="J155" s="821"/>
      <c r="K155" s="821"/>
      <c r="L155" s="821"/>
      <c r="M155" s="821"/>
      <c r="N155" s="821"/>
      <c r="O155" s="821"/>
      <c r="P155" s="821"/>
      <c r="Q155" s="821"/>
      <c r="R155" s="821"/>
      <c r="S155" s="821"/>
      <c r="T155" s="821"/>
      <c r="U155" s="821"/>
      <c r="V155" s="821"/>
      <c r="W155" s="822"/>
      <c r="X155" s="285"/>
      <c r="Y155" s="284"/>
      <c r="Z155" s="284"/>
      <c r="AA155" s="284"/>
      <c r="AB155" s="284"/>
      <c r="AC155" s="284"/>
      <c r="AD155" s="284"/>
      <c r="AE155" s="284"/>
      <c r="AF155" s="284"/>
      <c r="AG155" s="283"/>
      <c r="AH155" s="820"/>
      <c r="AI155" s="821"/>
      <c r="AJ155" s="821"/>
      <c r="AK155" s="821"/>
      <c r="AL155" s="821"/>
      <c r="AM155" s="821"/>
      <c r="AN155" s="821"/>
      <c r="AO155" s="821"/>
      <c r="AP155" s="821"/>
      <c r="AQ155" s="821"/>
      <c r="AR155" s="822"/>
    </row>
    <row r="156" spans="1:44" ht="12.75" customHeight="1">
      <c r="A156" s="941"/>
      <c r="B156" s="942"/>
      <c r="C156" s="818"/>
      <c r="D156" s="823"/>
      <c r="E156" s="824"/>
      <c r="F156" s="824"/>
      <c r="G156" s="824"/>
      <c r="H156" s="824"/>
      <c r="I156" s="824"/>
      <c r="J156" s="824"/>
      <c r="K156" s="824"/>
      <c r="L156" s="824"/>
      <c r="M156" s="824"/>
      <c r="N156" s="824"/>
      <c r="O156" s="824"/>
      <c r="P156" s="824"/>
      <c r="Q156" s="824"/>
      <c r="R156" s="824"/>
      <c r="S156" s="824"/>
      <c r="T156" s="824"/>
      <c r="U156" s="824"/>
      <c r="V156" s="824"/>
      <c r="W156" s="825"/>
      <c r="X156" s="270"/>
      <c r="Y156" s="269"/>
      <c r="Z156" s="258" t="s">
        <v>47</v>
      </c>
      <c r="AA156" s="49"/>
      <c r="AB156" s="269"/>
      <c r="AC156" s="258" t="s">
        <v>48</v>
      </c>
      <c r="AD156" s="49"/>
      <c r="AE156" s="49"/>
      <c r="AF156" s="49"/>
      <c r="AG156" s="268"/>
      <c r="AH156" s="823"/>
      <c r="AI156" s="824"/>
      <c r="AJ156" s="824"/>
      <c r="AK156" s="824"/>
      <c r="AL156" s="824"/>
      <c r="AM156" s="824"/>
      <c r="AN156" s="824"/>
      <c r="AO156" s="824"/>
      <c r="AP156" s="824"/>
      <c r="AQ156" s="824"/>
      <c r="AR156" s="825"/>
    </row>
    <row r="157" spans="1:44" ht="12.75" customHeight="1">
      <c r="A157" s="941"/>
      <c r="B157" s="942"/>
      <c r="C157" s="819"/>
      <c r="D157" s="826"/>
      <c r="E157" s="827"/>
      <c r="F157" s="827"/>
      <c r="G157" s="827"/>
      <c r="H157" s="827"/>
      <c r="I157" s="827"/>
      <c r="J157" s="827"/>
      <c r="K157" s="827"/>
      <c r="L157" s="827"/>
      <c r="M157" s="827"/>
      <c r="N157" s="827"/>
      <c r="O157" s="827"/>
      <c r="P157" s="827"/>
      <c r="Q157" s="827"/>
      <c r="R157" s="827"/>
      <c r="S157" s="827"/>
      <c r="T157" s="827"/>
      <c r="U157" s="827"/>
      <c r="V157" s="827"/>
      <c r="W157" s="828"/>
      <c r="X157" s="266"/>
      <c r="Y157" s="265"/>
      <c r="Z157" s="265"/>
      <c r="AA157" s="265"/>
      <c r="AB157" s="265"/>
      <c r="AC157" s="265"/>
      <c r="AD157" s="265"/>
      <c r="AE157" s="265"/>
      <c r="AF157" s="265"/>
      <c r="AG157" s="264"/>
      <c r="AH157" s="826"/>
      <c r="AI157" s="827"/>
      <c r="AJ157" s="827"/>
      <c r="AK157" s="827"/>
      <c r="AL157" s="827"/>
      <c r="AM157" s="827"/>
      <c r="AN157" s="827"/>
      <c r="AO157" s="827"/>
      <c r="AP157" s="827"/>
      <c r="AQ157" s="827"/>
      <c r="AR157" s="828"/>
    </row>
    <row r="158" spans="1:44" ht="12.75" customHeight="1">
      <c r="A158" s="941"/>
      <c r="B158" s="942"/>
      <c r="C158" s="817">
        <v>38</v>
      </c>
      <c r="D158" s="820" t="s">
        <v>347</v>
      </c>
      <c r="E158" s="821"/>
      <c r="F158" s="821"/>
      <c r="G158" s="821"/>
      <c r="H158" s="821"/>
      <c r="I158" s="821"/>
      <c r="J158" s="821"/>
      <c r="K158" s="821"/>
      <c r="L158" s="821"/>
      <c r="M158" s="821"/>
      <c r="N158" s="821"/>
      <c r="O158" s="821"/>
      <c r="P158" s="821"/>
      <c r="Q158" s="821"/>
      <c r="R158" s="821"/>
      <c r="S158" s="821"/>
      <c r="T158" s="821"/>
      <c r="U158" s="821"/>
      <c r="V158" s="821"/>
      <c r="W158" s="822"/>
      <c r="X158" s="285"/>
      <c r="Y158" s="284"/>
      <c r="Z158" s="284"/>
      <c r="AA158" s="284"/>
      <c r="AB158" s="284"/>
      <c r="AC158" s="284"/>
      <c r="AD158" s="284"/>
      <c r="AE158" s="284"/>
      <c r="AF158" s="284"/>
      <c r="AG158" s="283"/>
      <c r="AH158" s="820"/>
      <c r="AI158" s="821"/>
      <c r="AJ158" s="821"/>
      <c r="AK158" s="821"/>
      <c r="AL158" s="821"/>
      <c r="AM158" s="821"/>
      <c r="AN158" s="821"/>
      <c r="AO158" s="821"/>
      <c r="AP158" s="821"/>
      <c r="AQ158" s="821"/>
      <c r="AR158" s="822"/>
    </row>
    <row r="159" spans="1:44" ht="12.75" customHeight="1">
      <c r="A159" s="941"/>
      <c r="B159" s="942"/>
      <c r="C159" s="818"/>
      <c r="D159" s="823"/>
      <c r="E159" s="824"/>
      <c r="F159" s="824"/>
      <c r="G159" s="824"/>
      <c r="H159" s="824"/>
      <c r="I159" s="824"/>
      <c r="J159" s="824"/>
      <c r="K159" s="824"/>
      <c r="L159" s="824"/>
      <c r="M159" s="824"/>
      <c r="N159" s="824"/>
      <c r="O159" s="824"/>
      <c r="P159" s="824"/>
      <c r="Q159" s="824"/>
      <c r="R159" s="824"/>
      <c r="S159" s="824"/>
      <c r="T159" s="824"/>
      <c r="U159" s="824"/>
      <c r="V159" s="824"/>
      <c r="W159" s="825"/>
      <c r="X159" s="270"/>
      <c r="Y159" s="269"/>
      <c r="Z159" s="258" t="s">
        <v>47</v>
      </c>
      <c r="AA159" s="49"/>
      <c r="AB159" s="269"/>
      <c r="AC159" s="258" t="s">
        <v>48</v>
      </c>
      <c r="AD159" s="49"/>
      <c r="AE159" s="49"/>
      <c r="AF159" s="49"/>
      <c r="AG159" s="268"/>
      <c r="AH159" s="823"/>
      <c r="AI159" s="824"/>
      <c r="AJ159" s="824"/>
      <c r="AK159" s="824"/>
      <c r="AL159" s="824"/>
      <c r="AM159" s="824"/>
      <c r="AN159" s="824"/>
      <c r="AO159" s="824"/>
      <c r="AP159" s="824"/>
      <c r="AQ159" s="824"/>
      <c r="AR159" s="825"/>
    </row>
    <row r="160" spans="1:44" ht="12.75" customHeight="1">
      <c r="A160" s="941"/>
      <c r="B160" s="942"/>
      <c r="C160" s="819"/>
      <c r="D160" s="826"/>
      <c r="E160" s="827"/>
      <c r="F160" s="827"/>
      <c r="G160" s="827"/>
      <c r="H160" s="827"/>
      <c r="I160" s="827"/>
      <c r="J160" s="827"/>
      <c r="K160" s="827"/>
      <c r="L160" s="827"/>
      <c r="M160" s="827"/>
      <c r="N160" s="827"/>
      <c r="O160" s="827"/>
      <c r="P160" s="827"/>
      <c r="Q160" s="827"/>
      <c r="R160" s="827"/>
      <c r="S160" s="827"/>
      <c r="T160" s="827"/>
      <c r="U160" s="827"/>
      <c r="V160" s="827"/>
      <c r="W160" s="828"/>
      <c r="X160" s="266"/>
      <c r="Y160" s="265"/>
      <c r="Z160" s="265"/>
      <c r="AA160" s="265"/>
      <c r="AB160" s="265"/>
      <c r="AC160" s="265"/>
      <c r="AD160" s="265"/>
      <c r="AE160" s="265"/>
      <c r="AF160" s="265"/>
      <c r="AG160" s="264"/>
      <c r="AH160" s="826"/>
      <c r="AI160" s="827"/>
      <c r="AJ160" s="827"/>
      <c r="AK160" s="827"/>
      <c r="AL160" s="827"/>
      <c r="AM160" s="827"/>
      <c r="AN160" s="827"/>
      <c r="AO160" s="827"/>
      <c r="AP160" s="827"/>
      <c r="AQ160" s="827"/>
      <c r="AR160" s="828"/>
    </row>
    <row r="161" spans="1:44" ht="12.75" customHeight="1">
      <c r="A161" s="941"/>
      <c r="B161" s="942"/>
      <c r="C161" s="864">
        <v>39</v>
      </c>
      <c r="D161" s="755" t="s">
        <v>775</v>
      </c>
      <c r="E161" s="916"/>
      <c r="F161" s="916"/>
      <c r="G161" s="916"/>
      <c r="H161" s="916"/>
      <c r="I161" s="916"/>
      <c r="J161" s="916"/>
      <c r="K161" s="916"/>
      <c r="L161" s="916"/>
      <c r="M161" s="916"/>
      <c r="N161" s="916"/>
      <c r="O161" s="916"/>
      <c r="P161" s="916"/>
      <c r="Q161" s="916"/>
      <c r="R161" s="916"/>
      <c r="S161" s="916"/>
      <c r="T161" s="916"/>
      <c r="U161" s="916"/>
      <c r="V161" s="916"/>
      <c r="W161" s="917"/>
      <c r="X161" s="285"/>
      <c r="Y161" s="284"/>
      <c r="Z161" s="284"/>
      <c r="AA161" s="284"/>
      <c r="AB161" s="284"/>
      <c r="AC161" s="284"/>
      <c r="AD161" s="284"/>
      <c r="AE161" s="284"/>
      <c r="AF161" s="284"/>
      <c r="AG161" s="283"/>
      <c r="AH161" s="829" t="s">
        <v>766</v>
      </c>
      <c r="AI161" s="893"/>
      <c r="AJ161" s="893"/>
      <c r="AK161" s="893"/>
      <c r="AL161" s="893"/>
      <c r="AM161" s="893"/>
      <c r="AN161" s="893"/>
      <c r="AO161" s="893"/>
      <c r="AP161" s="893"/>
      <c r="AQ161" s="893"/>
      <c r="AR161" s="894"/>
    </row>
    <row r="162" spans="1:44" ht="12.75" customHeight="1">
      <c r="A162" s="941"/>
      <c r="B162" s="942"/>
      <c r="C162" s="865"/>
      <c r="D162" s="918"/>
      <c r="E162" s="911"/>
      <c r="F162" s="911"/>
      <c r="G162" s="911"/>
      <c r="H162" s="911"/>
      <c r="I162" s="911"/>
      <c r="J162" s="911"/>
      <c r="K162" s="911"/>
      <c r="L162" s="911"/>
      <c r="M162" s="911"/>
      <c r="N162" s="911"/>
      <c r="O162" s="911"/>
      <c r="P162" s="911"/>
      <c r="Q162" s="911"/>
      <c r="R162" s="911"/>
      <c r="S162" s="911"/>
      <c r="T162" s="911"/>
      <c r="U162" s="911"/>
      <c r="V162" s="911"/>
      <c r="W162" s="912"/>
      <c r="X162" s="270"/>
      <c r="Y162" s="49"/>
      <c r="Z162" s="49"/>
      <c r="AA162" s="49"/>
      <c r="AB162" s="49"/>
      <c r="AC162" s="49"/>
      <c r="AD162" s="49"/>
      <c r="AE162" s="49"/>
      <c r="AF162" s="49"/>
      <c r="AG162" s="268"/>
      <c r="AH162" s="895"/>
      <c r="AI162" s="896"/>
      <c r="AJ162" s="896"/>
      <c r="AK162" s="896"/>
      <c r="AL162" s="896"/>
      <c r="AM162" s="896"/>
      <c r="AN162" s="896"/>
      <c r="AO162" s="896"/>
      <c r="AP162" s="896"/>
      <c r="AQ162" s="896"/>
      <c r="AR162" s="897"/>
    </row>
    <row r="163" spans="1:44" ht="12.75" customHeight="1">
      <c r="A163" s="941"/>
      <c r="B163" s="942"/>
      <c r="C163" s="865"/>
      <c r="D163" s="918"/>
      <c r="E163" s="911"/>
      <c r="F163" s="911"/>
      <c r="G163" s="911"/>
      <c r="H163" s="911"/>
      <c r="I163" s="911"/>
      <c r="J163" s="911"/>
      <c r="K163" s="911"/>
      <c r="L163" s="911"/>
      <c r="M163" s="911"/>
      <c r="N163" s="911"/>
      <c r="O163" s="911"/>
      <c r="P163" s="911"/>
      <c r="Q163" s="911"/>
      <c r="R163" s="911"/>
      <c r="S163" s="911"/>
      <c r="T163" s="911"/>
      <c r="U163" s="911"/>
      <c r="V163" s="911"/>
      <c r="W163" s="912"/>
      <c r="X163" s="270"/>
      <c r="Y163" s="269"/>
      <c r="Z163" s="258" t="s">
        <v>47</v>
      </c>
      <c r="AA163" s="49"/>
      <c r="AB163" s="269"/>
      <c r="AC163" s="258" t="s">
        <v>48</v>
      </c>
      <c r="AD163" s="49"/>
      <c r="AE163" s="49"/>
      <c r="AF163" s="49"/>
      <c r="AG163" s="268"/>
      <c r="AH163" s="895"/>
      <c r="AI163" s="896"/>
      <c r="AJ163" s="896"/>
      <c r="AK163" s="896"/>
      <c r="AL163" s="896"/>
      <c r="AM163" s="896"/>
      <c r="AN163" s="896"/>
      <c r="AO163" s="896"/>
      <c r="AP163" s="896"/>
      <c r="AQ163" s="896"/>
      <c r="AR163" s="897"/>
    </row>
    <row r="164" spans="1:44" ht="12.75" customHeight="1">
      <c r="A164" s="941"/>
      <c r="B164" s="942"/>
      <c r="C164" s="865"/>
      <c r="D164" s="918"/>
      <c r="E164" s="911"/>
      <c r="F164" s="911"/>
      <c r="G164" s="911"/>
      <c r="H164" s="911"/>
      <c r="I164" s="911"/>
      <c r="J164" s="911"/>
      <c r="K164" s="911"/>
      <c r="L164" s="911"/>
      <c r="M164" s="911"/>
      <c r="N164" s="911"/>
      <c r="O164" s="911"/>
      <c r="P164" s="911"/>
      <c r="Q164" s="911"/>
      <c r="R164" s="911"/>
      <c r="S164" s="911"/>
      <c r="T164" s="911"/>
      <c r="U164" s="911"/>
      <c r="V164" s="911"/>
      <c r="W164" s="912"/>
      <c r="X164" s="270"/>
      <c r="Y164" s="49"/>
      <c r="Z164" s="49"/>
      <c r="AA164" s="49"/>
      <c r="AB164" s="49"/>
      <c r="AC164" s="49"/>
      <c r="AD164" s="49"/>
      <c r="AE164" s="49"/>
      <c r="AF164" s="49"/>
      <c r="AG164" s="268"/>
      <c r="AH164" s="895"/>
      <c r="AI164" s="896"/>
      <c r="AJ164" s="896"/>
      <c r="AK164" s="896"/>
      <c r="AL164" s="896"/>
      <c r="AM164" s="896"/>
      <c r="AN164" s="896"/>
      <c r="AO164" s="896"/>
      <c r="AP164" s="896"/>
      <c r="AQ164" s="896"/>
      <c r="AR164" s="897"/>
    </row>
    <row r="165" spans="1:44" ht="12.75" customHeight="1">
      <c r="A165" s="941"/>
      <c r="B165" s="942"/>
      <c r="C165" s="866"/>
      <c r="D165" s="919"/>
      <c r="E165" s="914"/>
      <c r="F165" s="914"/>
      <c r="G165" s="914"/>
      <c r="H165" s="914"/>
      <c r="I165" s="914"/>
      <c r="J165" s="914"/>
      <c r="K165" s="914"/>
      <c r="L165" s="914"/>
      <c r="M165" s="914"/>
      <c r="N165" s="914"/>
      <c r="O165" s="914"/>
      <c r="P165" s="914"/>
      <c r="Q165" s="914"/>
      <c r="R165" s="914"/>
      <c r="S165" s="914"/>
      <c r="T165" s="914"/>
      <c r="U165" s="914"/>
      <c r="V165" s="914"/>
      <c r="W165" s="915"/>
      <c r="X165" s="266"/>
      <c r="Y165" s="265"/>
      <c r="Z165" s="265"/>
      <c r="AA165" s="265"/>
      <c r="AB165" s="265"/>
      <c r="AC165" s="265"/>
      <c r="AD165" s="265"/>
      <c r="AE165" s="265"/>
      <c r="AF165" s="265"/>
      <c r="AG165" s="264"/>
      <c r="AH165" s="898"/>
      <c r="AI165" s="899"/>
      <c r="AJ165" s="899"/>
      <c r="AK165" s="899"/>
      <c r="AL165" s="899"/>
      <c r="AM165" s="899"/>
      <c r="AN165" s="899"/>
      <c r="AO165" s="899"/>
      <c r="AP165" s="899"/>
      <c r="AQ165" s="899"/>
      <c r="AR165" s="900"/>
    </row>
    <row r="166" spans="1:44" ht="12.75" customHeight="1">
      <c r="A166" s="941"/>
      <c r="B166" s="942"/>
      <c r="C166" s="864">
        <v>40</v>
      </c>
      <c r="D166" s="755" t="s">
        <v>776</v>
      </c>
      <c r="E166" s="821"/>
      <c r="F166" s="821"/>
      <c r="G166" s="821"/>
      <c r="H166" s="821"/>
      <c r="I166" s="821"/>
      <c r="J166" s="821"/>
      <c r="K166" s="821"/>
      <c r="L166" s="821"/>
      <c r="M166" s="821"/>
      <c r="N166" s="821"/>
      <c r="O166" s="821"/>
      <c r="P166" s="821"/>
      <c r="Q166" s="821"/>
      <c r="R166" s="821"/>
      <c r="S166" s="821"/>
      <c r="T166" s="821"/>
      <c r="U166" s="821"/>
      <c r="V166" s="821"/>
      <c r="W166" s="822"/>
      <c r="X166" s="285"/>
      <c r="Y166" s="284"/>
      <c r="Z166" s="284"/>
      <c r="AA166" s="284"/>
      <c r="AB166" s="284"/>
      <c r="AC166" s="284"/>
      <c r="AD166" s="284"/>
      <c r="AE166" s="284"/>
      <c r="AF166" s="284"/>
      <c r="AG166" s="283"/>
      <c r="AH166" s="829" t="s">
        <v>779</v>
      </c>
      <c r="AI166" s="893"/>
      <c r="AJ166" s="893"/>
      <c r="AK166" s="893"/>
      <c r="AL166" s="893"/>
      <c r="AM166" s="893"/>
      <c r="AN166" s="893"/>
      <c r="AO166" s="893"/>
      <c r="AP166" s="893"/>
      <c r="AQ166" s="893"/>
      <c r="AR166" s="894"/>
    </row>
    <row r="167" spans="1:44" ht="12.75" customHeight="1">
      <c r="A167" s="941"/>
      <c r="B167" s="942"/>
      <c r="C167" s="865"/>
      <c r="D167" s="823"/>
      <c r="E167" s="824"/>
      <c r="F167" s="824"/>
      <c r="G167" s="824"/>
      <c r="H167" s="824"/>
      <c r="I167" s="824"/>
      <c r="J167" s="824"/>
      <c r="K167" s="824"/>
      <c r="L167" s="824"/>
      <c r="M167" s="824"/>
      <c r="N167" s="824"/>
      <c r="O167" s="824"/>
      <c r="P167" s="824"/>
      <c r="Q167" s="824"/>
      <c r="R167" s="824"/>
      <c r="S167" s="824"/>
      <c r="T167" s="824"/>
      <c r="U167" s="824"/>
      <c r="V167" s="824"/>
      <c r="W167" s="825"/>
      <c r="X167" s="270"/>
      <c r="Y167" s="49"/>
      <c r="Z167" s="49"/>
      <c r="AA167" s="49"/>
      <c r="AB167" s="49"/>
      <c r="AC167" s="49"/>
      <c r="AD167" s="49"/>
      <c r="AE167" s="49"/>
      <c r="AF167" s="49"/>
      <c r="AG167" s="268"/>
      <c r="AH167" s="895"/>
      <c r="AI167" s="896"/>
      <c r="AJ167" s="896"/>
      <c r="AK167" s="896"/>
      <c r="AL167" s="896"/>
      <c r="AM167" s="896"/>
      <c r="AN167" s="896"/>
      <c r="AO167" s="896"/>
      <c r="AP167" s="896"/>
      <c r="AQ167" s="896"/>
      <c r="AR167" s="897"/>
    </row>
    <row r="168" spans="1:44" ht="12.75" customHeight="1">
      <c r="A168" s="941"/>
      <c r="B168" s="942"/>
      <c r="C168" s="865"/>
      <c r="D168" s="823"/>
      <c r="E168" s="824"/>
      <c r="F168" s="824"/>
      <c r="G168" s="824"/>
      <c r="H168" s="824"/>
      <c r="I168" s="824"/>
      <c r="J168" s="824"/>
      <c r="K168" s="824"/>
      <c r="L168" s="824"/>
      <c r="M168" s="824"/>
      <c r="N168" s="824"/>
      <c r="O168" s="824"/>
      <c r="P168" s="824"/>
      <c r="Q168" s="824"/>
      <c r="R168" s="824"/>
      <c r="S168" s="824"/>
      <c r="T168" s="824"/>
      <c r="U168" s="824"/>
      <c r="V168" s="824"/>
      <c r="W168" s="825"/>
      <c r="X168" s="270"/>
      <c r="Y168" s="269"/>
      <c r="Z168" s="258" t="s">
        <v>47</v>
      </c>
      <c r="AA168" s="49"/>
      <c r="AB168" s="269"/>
      <c r="AC168" s="258" t="s">
        <v>48</v>
      </c>
      <c r="AD168" s="49"/>
      <c r="AE168" s="269"/>
      <c r="AF168" s="258" t="s">
        <v>319</v>
      </c>
      <c r="AG168" s="268"/>
      <c r="AH168" s="895"/>
      <c r="AI168" s="896"/>
      <c r="AJ168" s="896"/>
      <c r="AK168" s="896"/>
      <c r="AL168" s="896"/>
      <c r="AM168" s="896"/>
      <c r="AN168" s="896"/>
      <c r="AO168" s="896"/>
      <c r="AP168" s="896"/>
      <c r="AQ168" s="896"/>
      <c r="AR168" s="897"/>
    </row>
    <row r="169" spans="1:44" ht="12.75" customHeight="1">
      <c r="A169" s="941"/>
      <c r="B169" s="942"/>
      <c r="C169" s="865"/>
      <c r="D169" s="823"/>
      <c r="E169" s="824"/>
      <c r="F169" s="824"/>
      <c r="G169" s="824"/>
      <c r="H169" s="824"/>
      <c r="I169" s="824"/>
      <c r="J169" s="824"/>
      <c r="K169" s="824"/>
      <c r="L169" s="824"/>
      <c r="M169" s="824"/>
      <c r="N169" s="824"/>
      <c r="O169" s="824"/>
      <c r="P169" s="824"/>
      <c r="Q169" s="824"/>
      <c r="R169" s="824"/>
      <c r="S169" s="824"/>
      <c r="T169" s="824"/>
      <c r="U169" s="824"/>
      <c r="V169" s="824"/>
      <c r="W169" s="825"/>
      <c r="X169" s="481"/>
      <c r="Y169" s="436"/>
      <c r="Z169" s="485"/>
      <c r="AA169" s="482"/>
      <c r="AB169" s="436"/>
      <c r="AC169" s="485"/>
      <c r="AD169" s="482"/>
      <c r="AE169" s="436"/>
      <c r="AF169" s="485"/>
      <c r="AG169" s="483"/>
      <c r="AH169" s="895"/>
      <c r="AI169" s="896"/>
      <c r="AJ169" s="896"/>
      <c r="AK169" s="896"/>
      <c r="AL169" s="896"/>
      <c r="AM169" s="896"/>
      <c r="AN169" s="896"/>
      <c r="AO169" s="896"/>
      <c r="AP169" s="896"/>
      <c r="AQ169" s="896"/>
      <c r="AR169" s="897"/>
    </row>
    <row r="170" spans="1:44" ht="12.75" customHeight="1">
      <c r="A170" s="941"/>
      <c r="B170" s="942"/>
      <c r="C170" s="865"/>
      <c r="D170" s="823"/>
      <c r="E170" s="824"/>
      <c r="F170" s="824"/>
      <c r="G170" s="824"/>
      <c r="H170" s="824"/>
      <c r="I170" s="824"/>
      <c r="J170" s="824"/>
      <c r="K170" s="824"/>
      <c r="L170" s="824"/>
      <c r="M170" s="824"/>
      <c r="N170" s="824"/>
      <c r="O170" s="824"/>
      <c r="P170" s="824"/>
      <c r="Q170" s="824"/>
      <c r="R170" s="824"/>
      <c r="S170" s="824"/>
      <c r="T170" s="824"/>
      <c r="U170" s="824"/>
      <c r="V170" s="824"/>
      <c r="W170" s="825"/>
      <c r="X170" s="270"/>
      <c r="Y170" s="49"/>
      <c r="Z170" s="49"/>
      <c r="AA170" s="49"/>
      <c r="AB170" s="49"/>
      <c r="AC170" s="49"/>
      <c r="AD170" s="49"/>
      <c r="AE170" s="49"/>
      <c r="AF170" s="49"/>
      <c r="AG170" s="268"/>
      <c r="AH170" s="895"/>
      <c r="AI170" s="896"/>
      <c r="AJ170" s="896"/>
      <c r="AK170" s="896"/>
      <c r="AL170" s="896"/>
      <c r="AM170" s="896"/>
      <c r="AN170" s="896"/>
      <c r="AO170" s="896"/>
      <c r="AP170" s="896"/>
      <c r="AQ170" s="896"/>
      <c r="AR170" s="897"/>
    </row>
    <row r="171" spans="1:44" ht="12.75" customHeight="1">
      <c r="A171" s="941"/>
      <c r="B171" s="942"/>
      <c r="C171" s="866"/>
      <c r="D171" s="826"/>
      <c r="E171" s="827"/>
      <c r="F171" s="827"/>
      <c r="G171" s="827"/>
      <c r="H171" s="827"/>
      <c r="I171" s="827"/>
      <c r="J171" s="827"/>
      <c r="K171" s="827"/>
      <c r="L171" s="827"/>
      <c r="M171" s="827"/>
      <c r="N171" s="827"/>
      <c r="O171" s="827"/>
      <c r="P171" s="827"/>
      <c r="Q171" s="827"/>
      <c r="R171" s="827"/>
      <c r="S171" s="827"/>
      <c r="T171" s="827"/>
      <c r="U171" s="827"/>
      <c r="V171" s="827"/>
      <c r="W171" s="828"/>
      <c r="X171" s="266"/>
      <c r="Y171" s="265"/>
      <c r="Z171" s="265"/>
      <c r="AA171" s="265"/>
      <c r="AB171" s="265"/>
      <c r="AC171" s="265"/>
      <c r="AD171" s="265"/>
      <c r="AE171" s="265"/>
      <c r="AF171" s="265"/>
      <c r="AG171" s="264"/>
      <c r="AH171" s="898"/>
      <c r="AI171" s="899"/>
      <c r="AJ171" s="899"/>
      <c r="AK171" s="899"/>
      <c r="AL171" s="899"/>
      <c r="AM171" s="899"/>
      <c r="AN171" s="899"/>
      <c r="AO171" s="899"/>
      <c r="AP171" s="899"/>
      <c r="AQ171" s="899"/>
      <c r="AR171" s="900"/>
    </row>
    <row r="172" spans="1:44" ht="13.5" customHeight="1">
      <c r="A172" s="941"/>
      <c r="B172" s="942"/>
      <c r="C172" s="864">
        <v>41</v>
      </c>
      <c r="D172" s="755" t="s">
        <v>777</v>
      </c>
      <c r="E172" s="916"/>
      <c r="F172" s="916"/>
      <c r="G172" s="916"/>
      <c r="H172" s="916"/>
      <c r="I172" s="916"/>
      <c r="J172" s="916"/>
      <c r="K172" s="916"/>
      <c r="L172" s="916"/>
      <c r="M172" s="916"/>
      <c r="N172" s="916"/>
      <c r="O172" s="916"/>
      <c r="P172" s="916"/>
      <c r="Q172" s="916"/>
      <c r="R172" s="916"/>
      <c r="S172" s="916"/>
      <c r="T172" s="916"/>
      <c r="U172" s="916"/>
      <c r="V172" s="916"/>
      <c r="W172" s="917"/>
      <c r="X172" s="285"/>
      <c r="Y172" s="284"/>
      <c r="Z172" s="284"/>
      <c r="AA172" s="284"/>
      <c r="AB172" s="284"/>
      <c r="AC172" s="284"/>
      <c r="AD172" s="284"/>
      <c r="AE172" s="284"/>
      <c r="AF172" s="284"/>
      <c r="AG172" s="283"/>
      <c r="AH172" s="829" t="s">
        <v>779</v>
      </c>
      <c r="AI172" s="893"/>
      <c r="AJ172" s="893"/>
      <c r="AK172" s="893"/>
      <c r="AL172" s="893"/>
      <c r="AM172" s="893"/>
      <c r="AN172" s="893"/>
      <c r="AO172" s="893"/>
      <c r="AP172" s="893"/>
      <c r="AQ172" s="893"/>
      <c r="AR172" s="894"/>
    </row>
    <row r="173" spans="1:44" ht="13.5" customHeight="1">
      <c r="A173" s="941"/>
      <c r="B173" s="942"/>
      <c r="C173" s="865"/>
      <c r="D173" s="918"/>
      <c r="E173" s="911"/>
      <c r="F173" s="911"/>
      <c r="G173" s="911"/>
      <c r="H173" s="911"/>
      <c r="I173" s="911"/>
      <c r="J173" s="911"/>
      <c r="K173" s="911"/>
      <c r="L173" s="911"/>
      <c r="M173" s="911"/>
      <c r="N173" s="911"/>
      <c r="O173" s="911"/>
      <c r="P173" s="911"/>
      <c r="Q173" s="911"/>
      <c r="R173" s="911"/>
      <c r="S173" s="911"/>
      <c r="T173" s="911"/>
      <c r="U173" s="911"/>
      <c r="V173" s="911"/>
      <c r="W173" s="912"/>
      <c r="X173" s="270"/>
      <c r="Y173" s="49"/>
      <c r="Z173" s="49"/>
      <c r="AA173" s="49"/>
      <c r="AB173" s="49"/>
      <c r="AC173" s="49"/>
      <c r="AD173" s="49"/>
      <c r="AE173" s="49"/>
      <c r="AF173" s="49"/>
      <c r="AG173" s="268"/>
      <c r="AH173" s="895"/>
      <c r="AI173" s="896"/>
      <c r="AJ173" s="896"/>
      <c r="AK173" s="896"/>
      <c r="AL173" s="896"/>
      <c r="AM173" s="896"/>
      <c r="AN173" s="896"/>
      <c r="AO173" s="896"/>
      <c r="AP173" s="896"/>
      <c r="AQ173" s="896"/>
      <c r="AR173" s="897"/>
    </row>
    <row r="174" spans="1:44" ht="13.5" customHeight="1">
      <c r="A174" s="941"/>
      <c r="B174" s="942"/>
      <c r="C174" s="865"/>
      <c r="D174" s="918"/>
      <c r="E174" s="911"/>
      <c r="F174" s="911"/>
      <c r="G174" s="911"/>
      <c r="H174" s="911"/>
      <c r="I174" s="911"/>
      <c r="J174" s="911"/>
      <c r="K174" s="911"/>
      <c r="L174" s="911"/>
      <c r="M174" s="911"/>
      <c r="N174" s="911"/>
      <c r="O174" s="911"/>
      <c r="P174" s="911"/>
      <c r="Q174" s="911"/>
      <c r="R174" s="911"/>
      <c r="S174" s="911"/>
      <c r="T174" s="911"/>
      <c r="U174" s="911"/>
      <c r="V174" s="911"/>
      <c r="W174" s="912"/>
      <c r="X174" s="270"/>
      <c r="Y174" s="269"/>
      <c r="Z174" s="258" t="s">
        <v>47</v>
      </c>
      <c r="AA174" s="49"/>
      <c r="AB174" s="269"/>
      <c r="AC174" s="258" t="s">
        <v>48</v>
      </c>
      <c r="AD174" s="49"/>
      <c r="AE174" s="269"/>
      <c r="AF174" s="258" t="s">
        <v>319</v>
      </c>
      <c r="AG174" s="268"/>
      <c r="AH174" s="895"/>
      <c r="AI174" s="896"/>
      <c r="AJ174" s="896"/>
      <c r="AK174" s="896"/>
      <c r="AL174" s="896"/>
      <c r="AM174" s="896"/>
      <c r="AN174" s="896"/>
      <c r="AO174" s="896"/>
      <c r="AP174" s="896"/>
      <c r="AQ174" s="896"/>
      <c r="AR174" s="897"/>
    </row>
    <row r="175" spans="1:44" ht="13.5" customHeight="1">
      <c r="A175" s="941"/>
      <c r="B175" s="942"/>
      <c r="C175" s="865"/>
      <c r="D175" s="918"/>
      <c r="E175" s="911"/>
      <c r="F175" s="911"/>
      <c r="G175" s="911"/>
      <c r="H175" s="911"/>
      <c r="I175" s="911"/>
      <c r="J175" s="911"/>
      <c r="K175" s="911"/>
      <c r="L175" s="911"/>
      <c r="M175" s="911"/>
      <c r="N175" s="911"/>
      <c r="O175" s="911"/>
      <c r="P175" s="911"/>
      <c r="Q175" s="911"/>
      <c r="R175" s="911"/>
      <c r="S175" s="911"/>
      <c r="T175" s="911"/>
      <c r="U175" s="911"/>
      <c r="V175" s="911"/>
      <c r="W175" s="912"/>
      <c r="X175" s="481"/>
      <c r="Y175" s="436"/>
      <c r="Z175" s="485"/>
      <c r="AA175" s="482"/>
      <c r="AB175" s="436"/>
      <c r="AC175" s="485"/>
      <c r="AD175" s="482"/>
      <c r="AE175" s="436"/>
      <c r="AF175" s="485"/>
      <c r="AG175" s="483"/>
      <c r="AH175" s="895"/>
      <c r="AI175" s="896"/>
      <c r="AJ175" s="896"/>
      <c r="AK175" s="896"/>
      <c r="AL175" s="896"/>
      <c r="AM175" s="896"/>
      <c r="AN175" s="896"/>
      <c r="AO175" s="896"/>
      <c r="AP175" s="896"/>
      <c r="AQ175" s="896"/>
      <c r="AR175" s="897"/>
    </row>
    <row r="176" spans="1:44" ht="13.5" customHeight="1">
      <c r="A176" s="941"/>
      <c r="B176" s="942"/>
      <c r="C176" s="865"/>
      <c r="D176" s="918"/>
      <c r="E176" s="911"/>
      <c r="F176" s="911"/>
      <c r="G176" s="911"/>
      <c r="H176" s="911"/>
      <c r="I176" s="911"/>
      <c r="J176" s="911"/>
      <c r="K176" s="911"/>
      <c r="L176" s="911"/>
      <c r="M176" s="911"/>
      <c r="N176" s="911"/>
      <c r="O176" s="911"/>
      <c r="P176" s="911"/>
      <c r="Q176" s="911"/>
      <c r="R176" s="911"/>
      <c r="S176" s="911"/>
      <c r="T176" s="911"/>
      <c r="U176" s="911"/>
      <c r="V176" s="911"/>
      <c r="W176" s="912"/>
      <c r="X176" s="270"/>
      <c r="Y176" s="49"/>
      <c r="Z176" s="49"/>
      <c r="AA176" s="49"/>
      <c r="AB176" s="49"/>
      <c r="AC176" s="49"/>
      <c r="AD176" s="49"/>
      <c r="AE176" s="49"/>
      <c r="AF176" s="49"/>
      <c r="AG176" s="268"/>
      <c r="AH176" s="895"/>
      <c r="AI176" s="896"/>
      <c r="AJ176" s="896"/>
      <c r="AK176" s="896"/>
      <c r="AL176" s="896"/>
      <c r="AM176" s="896"/>
      <c r="AN176" s="896"/>
      <c r="AO176" s="896"/>
      <c r="AP176" s="896"/>
      <c r="AQ176" s="896"/>
      <c r="AR176" s="897"/>
    </row>
    <row r="177" spans="1:44" ht="13.5" customHeight="1">
      <c r="A177" s="941"/>
      <c r="B177" s="942"/>
      <c r="C177" s="866"/>
      <c r="D177" s="919"/>
      <c r="E177" s="914"/>
      <c r="F177" s="914"/>
      <c r="G177" s="914"/>
      <c r="H177" s="914"/>
      <c r="I177" s="914"/>
      <c r="J177" s="914"/>
      <c r="K177" s="914"/>
      <c r="L177" s="914"/>
      <c r="M177" s="914"/>
      <c r="N177" s="914"/>
      <c r="O177" s="914"/>
      <c r="P177" s="914"/>
      <c r="Q177" s="914"/>
      <c r="R177" s="914"/>
      <c r="S177" s="914"/>
      <c r="T177" s="914"/>
      <c r="U177" s="914"/>
      <c r="V177" s="914"/>
      <c r="W177" s="915"/>
      <c r="X177" s="266"/>
      <c r="Y177" s="265"/>
      <c r="Z177" s="265"/>
      <c r="AA177" s="265"/>
      <c r="AB177" s="265"/>
      <c r="AC177" s="265"/>
      <c r="AD177" s="265"/>
      <c r="AE177" s="265"/>
      <c r="AF177" s="265"/>
      <c r="AG177" s="264"/>
      <c r="AH177" s="898"/>
      <c r="AI177" s="899"/>
      <c r="AJ177" s="899"/>
      <c r="AK177" s="899"/>
      <c r="AL177" s="899"/>
      <c r="AM177" s="899"/>
      <c r="AN177" s="899"/>
      <c r="AO177" s="899"/>
      <c r="AP177" s="899"/>
      <c r="AQ177" s="899"/>
      <c r="AR177" s="900"/>
    </row>
    <row r="178" spans="1:44" ht="12.75" customHeight="1">
      <c r="A178" s="941"/>
      <c r="B178" s="942"/>
      <c r="C178" s="864">
        <v>42</v>
      </c>
      <c r="D178" s="755" t="s">
        <v>806</v>
      </c>
      <c r="E178" s="916"/>
      <c r="F178" s="916"/>
      <c r="G178" s="916"/>
      <c r="H178" s="916"/>
      <c r="I178" s="916"/>
      <c r="J178" s="916"/>
      <c r="K178" s="916"/>
      <c r="L178" s="916"/>
      <c r="M178" s="916"/>
      <c r="N178" s="916"/>
      <c r="O178" s="916"/>
      <c r="P178" s="916"/>
      <c r="Q178" s="916"/>
      <c r="R178" s="916"/>
      <c r="S178" s="916"/>
      <c r="T178" s="916"/>
      <c r="U178" s="916"/>
      <c r="V178" s="916"/>
      <c r="W178" s="917"/>
      <c r="X178" s="285"/>
      <c r="Y178" s="284"/>
      <c r="Z178" s="284"/>
      <c r="AA178" s="284"/>
      <c r="AB178" s="284"/>
      <c r="AC178" s="284"/>
      <c r="AD178" s="284"/>
      <c r="AE178" s="284"/>
      <c r="AF178" s="284"/>
      <c r="AG178" s="283"/>
      <c r="AH178" s="829" t="s">
        <v>779</v>
      </c>
      <c r="AI178" s="893"/>
      <c r="AJ178" s="893"/>
      <c r="AK178" s="893"/>
      <c r="AL178" s="893"/>
      <c r="AM178" s="893"/>
      <c r="AN178" s="893"/>
      <c r="AO178" s="893"/>
      <c r="AP178" s="893"/>
      <c r="AQ178" s="893"/>
      <c r="AR178" s="894"/>
    </row>
    <row r="179" spans="1:44" ht="12.75" customHeight="1">
      <c r="A179" s="941"/>
      <c r="B179" s="942"/>
      <c r="C179" s="865"/>
      <c r="D179" s="918"/>
      <c r="E179" s="911"/>
      <c r="F179" s="911"/>
      <c r="G179" s="911"/>
      <c r="H179" s="911"/>
      <c r="I179" s="911"/>
      <c r="J179" s="911"/>
      <c r="K179" s="911"/>
      <c r="L179" s="911"/>
      <c r="M179" s="911"/>
      <c r="N179" s="911"/>
      <c r="O179" s="911"/>
      <c r="P179" s="911"/>
      <c r="Q179" s="911"/>
      <c r="R179" s="911"/>
      <c r="S179" s="911"/>
      <c r="T179" s="911"/>
      <c r="U179" s="911"/>
      <c r="V179" s="911"/>
      <c r="W179" s="912"/>
      <c r="X179" s="270"/>
      <c r="Y179" s="49"/>
      <c r="Z179" s="49"/>
      <c r="AA179" s="49"/>
      <c r="AB179" s="49"/>
      <c r="AC179" s="49"/>
      <c r="AD179" s="49"/>
      <c r="AE179" s="49"/>
      <c r="AF179" s="49"/>
      <c r="AG179" s="268"/>
      <c r="AH179" s="895"/>
      <c r="AI179" s="896"/>
      <c r="AJ179" s="896"/>
      <c r="AK179" s="896"/>
      <c r="AL179" s="896"/>
      <c r="AM179" s="896"/>
      <c r="AN179" s="896"/>
      <c r="AO179" s="896"/>
      <c r="AP179" s="896"/>
      <c r="AQ179" s="896"/>
      <c r="AR179" s="897"/>
    </row>
    <row r="180" spans="1:44" ht="12.75" customHeight="1">
      <c r="A180" s="941"/>
      <c r="B180" s="942"/>
      <c r="C180" s="865"/>
      <c r="D180" s="918"/>
      <c r="E180" s="911"/>
      <c r="F180" s="911"/>
      <c r="G180" s="911"/>
      <c r="H180" s="911"/>
      <c r="I180" s="911"/>
      <c r="J180" s="911"/>
      <c r="K180" s="911"/>
      <c r="L180" s="911"/>
      <c r="M180" s="911"/>
      <c r="N180" s="911"/>
      <c r="O180" s="911"/>
      <c r="P180" s="911"/>
      <c r="Q180" s="911"/>
      <c r="R180" s="911"/>
      <c r="S180" s="911"/>
      <c r="T180" s="911"/>
      <c r="U180" s="911"/>
      <c r="V180" s="911"/>
      <c r="W180" s="912"/>
      <c r="X180" s="270"/>
      <c r="Y180" s="269"/>
      <c r="Z180" s="258" t="s">
        <v>47</v>
      </c>
      <c r="AA180" s="49"/>
      <c r="AB180" s="269"/>
      <c r="AC180" s="258" t="s">
        <v>48</v>
      </c>
      <c r="AD180" s="49"/>
      <c r="AE180" s="269"/>
      <c r="AF180" s="258" t="s">
        <v>319</v>
      </c>
      <c r="AG180" s="268"/>
      <c r="AH180" s="895"/>
      <c r="AI180" s="896"/>
      <c r="AJ180" s="896"/>
      <c r="AK180" s="896"/>
      <c r="AL180" s="896"/>
      <c r="AM180" s="896"/>
      <c r="AN180" s="896"/>
      <c r="AO180" s="896"/>
      <c r="AP180" s="896"/>
      <c r="AQ180" s="896"/>
      <c r="AR180" s="897"/>
    </row>
    <row r="181" spans="1:44" ht="12.75" customHeight="1">
      <c r="A181" s="941"/>
      <c r="B181" s="942"/>
      <c r="C181" s="865"/>
      <c r="D181" s="918"/>
      <c r="E181" s="911"/>
      <c r="F181" s="911"/>
      <c r="G181" s="911"/>
      <c r="H181" s="911"/>
      <c r="I181" s="911"/>
      <c r="J181" s="911"/>
      <c r="K181" s="911"/>
      <c r="L181" s="911"/>
      <c r="M181" s="911"/>
      <c r="N181" s="911"/>
      <c r="O181" s="911"/>
      <c r="P181" s="911"/>
      <c r="Q181" s="911"/>
      <c r="R181" s="911"/>
      <c r="S181" s="911"/>
      <c r="T181" s="911"/>
      <c r="U181" s="911"/>
      <c r="V181" s="911"/>
      <c r="W181" s="912"/>
      <c r="X181" s="270"/>
      <c r="Y181" s="49"/>
      <c r="Z181" s="49"/>
      <c r="AA181" s="49"/>
      <c r="AB181" s="49"/>
      <c r="AC181" s="49"/>
      <c r="AD181" s="49"/>
      <c r="AE181" s="49"/>
      <c r="AF181" s="49"/>
      <c r="AG181" s="268"/>
      <c r="AH181" s="895"/>
      <c r="AI181" s="896"/>
      <c r="AJ181" s="896"/>
      <c r="AK181" s="896"/>
      <c r="AL181" s="896"/>
      <c r="AM181" s="896"/>
      <c r="AN181" s="896"/>
      <c r="AO181" s="896"/>
      <c r="AP181" s="896"/>
      <c r="AQ181" s="896"/>
      <c r="AR181" s="897"/>
    </row>
    <row r="182" spans="1:44" ht="12.75" customHeight="1">
      <c r="A182" s="941"/>
      <c r="B182" s="942"/>
      <c r="C182" s="866"/>
      <c r="D182" s="919"/>
      <c r="E182" s="914"/>
      <c r="F182" s="914"/>
      <c r="G182" s="914"/>
      <c r="H182" s="914"/>
      <c r="I182" s="914"/>
      <c r="J182" s="914"/>
      <c r="K182" s="914"/>
      <c r="L182" s="914"/>
      <c r="M182" s="914"/>
      <c r="N182" s="914"/>
      <c r="O182" s="914"/>
      <c r="P182" s="914"/>
      <c r="Q182" s="914"/>
      <c r="R182" s="914"/>
      <c r="S182" s="914"/>
      <c r="T182" s="914"/>
      <c r="U182" s="914"/>
      <c r="V182" s="914"/>
      <c r="W182" s="915"/>
      <c r="X182" s="266"/>
      <c r="Y182" s="265"/>
      <c r="Z182" s="265"/>
      <c r="AA182" s="265"/>
      <c r="AB182" s="265"/>
      <c r="AC182" s="265"/>
      <c r="AD182" s="265"/>
      <c r="AE182" s="265"/>
      <c r="AF182" s="265"/>
      <c r="AG182" s="264"/>
      <c r="AH182" s="898"/>
      <c r="AI182" s="899"/>
      <c r="AJ182" s="899"/>
      <c r="AK182" s="899"/>
      <c r="AL182" s="899"/>
      <c r="AM182" s="899"/>
      <c r="AN182" s="899"/>
      <c r="AO182" s="899"/>
      <c r="AP182" s="899"/>
      <c r="AQ182" s="899"/>
      <c r="AR182" s="900"/>
    </row>
    <row r="183" spans="1:44" ht="12" customHeight="1">
      <c r="A183" s="941"/>
      <c r="B183" s="942"/>
      <c r="C183" s="864">
        <v>43</v>
      </c>
      <c r="D183" s="945" t="s">
        <v>778</v>
      </c>
      <c r="E183" s="924"/>
      <c r="F183" s="924"/>
      <c r="G183" s="924"/>
      <c r="H183" s="924"/>
      <c r="I183" s="924"/>
      <c r="J183" s="924"/>
      <c r="K183" s="924"/>
      <c r="L183" s="924"/>
      <c r="M183" s="924"/>
      <c r="N183" s="924"/>
      <c r="O183" s="924"/>
      <c r="P183" s="924"/>
      <c r="Q183" s="924"/>
      <c r="R183" s="924"/>
      <c r="S183" s="924"/>
      <c r="T183" s="924"/>
      <c r="U183" s="924"/>
      <c r="V183" s="924"/>
      <c r="W183" s="925"/>
      <c r="X183" s="282"/>
      <c r="Y183" s="281"/>
      <c r="Z183" s="281"/>
      <c r="AA183" s="281"/>
      <c r="AB183" s="281"/>
      <c r="AC183" s="281"/>
      <c r="AD183" s="281"/>
      <c r="AE183" s="281"/>
      <c r="AF183" s="281"/>
      <c r="AG183" s="280"/>
      <c r="AH183" s="829" t="s">
        <v>780</v>
      </c>
      <c r="AI183" s="830"/>
      <c r="AJ183" s="830"/>
      <c r="AK183" s="830"/>
      <c r="AL183" s="830"/>
      <c r="AM183" s="830"/>
      <c r="AN183" s="830"/>
      <c r="AO183" s="830"/>
      <c r="AP183" s="830"/>
      <c r="AQ183" s="830"/>
      <c r="AR183" s="831"/>
    </row>
    <row r="184" spans="1:44">
      <c r="A184" s="941"/>
      <c r="B184" s="942"/>
      <c r="C184" s="865"/>
      <c r="D184" s="957"/>
      <c r="E184" s="927"/>
      <c r="F184" s="927"/>
      <c r="G184" s="927"/>
      <c r="H184" s="927"/>
      <c r="I184" s="927"/>
      <c r="J184" s="927"/>
      <c r="K184" s="927"/>
      <c r="L184" s="927"/>
      <c r="M184" s="927"/>
      <c r="N184" s="927"/>
      <c r="O184" s="927"/>
      <c r="P184" s="927"/>
      <c r="Q184" s="927"/>
      <c r="R184" s="927"/>
      <c r="S184" s="927"/>
      <c r="T184" s="927"/>
      <c r="U184" s="927"/>
      <c r="V184" s="927"/>
      <c r="W184" s="928"/>
      <c r="X184" s="277"/>
      <c r="Y184" s="276"/>
      <c r="Z184" s="276"/>
      <c r="AA184" s="276"/>
      <c r="AB184" s="276"/>
      <c r="AC184" s="276"/>
      <c r="AD184" s="276"/>
      <c r="AE184" s="276"/>
      <c r="AF184" s="276"/>
      <c r="AG184" s="275"/>
      <c r="AH184" s="832"/>
      <c r="AI184" s="833"/>
      <c r="AJ184" s="833"/>
      <c r="AK184" s="833"/>
      <c r="AL184" s="833"/>
      <c r="AM184" s="833"/>
      <c r="AN184" s="833"/>
      <c r="AO184" s="833"/>
      <c r="AP184" s="833"/>
      <c r="AQ184" s="833"/>
      <c r="AR184" s="834"/>
    </row>
    <row r="185" spans="1:44">
      <c r="A185" s="941"/>
      <c r="B185" s="942"/>
      <c r="C185" s="865"/>
      <c r="D185" s="957"/>
      <c r="E185" s="927"/>
      <c r="F185" s="927"/>
      <c r="G185" s="927"/>
      <c r="H185" s="927"/>
      <c r="I185" s="927"/>
      <c r="J185" s="927"/>
      <c r="K185" s="927"/>
      <c r="L185" s="927"/>
      <c r="M185" s="927"/>
      <c r="N185" s="927"/>
      <c r="O185" s="927"/>
      <c r="P185" s="927"/>
      <c r="Q185" s="927"/>
      <c r="R185" s="927"/>
      <c r="S185" s="927"/>
      <c r="T185" s="927"/>
      <c r="U185" s="927"/>
      <c r="V185" s="927"/>
      <c r="W185" s="928"/>
      <c r="X185" s="277"/>
      <c r="Y185" s="291"/>
      <c r="Z185" s="291"/>
      <c r="AA185" s="291"/>
      <c r="AB185" s="291"/>
      <c r="AC185" s="291"/>
      <c r="AD185" s="276"/>
      <c r="AE185" s="276"/>
      <c r="AF185" s="276"/>
      <c r="AG185" s="275"/>
      <c r="AH185" s="832"/>
      <c r="AI185" s="833"/>
      <c r="AJ185" s="833"/>
      <c r="AK185" s="833"/>
      <c r="AL185" s="833"/>
      <c r="AM185" s="833"/>
      <c r="AN185" s="833"/>
      <c r="AO185" s="833"/>
      <c r="AP185" s="833"/>
      <c r="AQ185" s="833"/>
      <c r="AR185" s="834"/>
    </row>
    <row r="186" spans="1:44">
      <c r="A186" s="941"/>
      <c r="B186" s="942"/>
      <c r="C186" s="865"/>
      <c r="D186" s="957"/>
      <c r="E186" s="927"/>
      <c r="F186" s="927"/>
      <c r="G186" s="927"/>
      <c r="H186" s="927"/>
      <c r="I186" s="927"/>
      <c r="J186" s="927"/>
      <c r="K186" s="927"/>
      <c r="L186" s="927"/>
      <c r="M186" s="927"/>
      <c r="N186" s="927"/>
      <c r="O186" s="927"/>
      <c r="P186" s="927"/>
      <c r="Q186" s="927"/>
      <c r="R186" s="927"/>
      <c r="S186" s="927"/>
      <c r="T186" s="927"/>
      <c r="U186" s="927"/>
      <c r="V186" s="927"/>
      <c r="W186" s="928"/>
      <c r="X186" s="277"/>
      <c r="Y186" s="279"/>
      <c r="Z186" s="278" t="s">
        <v>47</v>
      </c>
      <c r="AA186" s="276"/>
      <c r="AB186" s="279"/>
      <c r="AC186" s="278" t="s">
        <v>48</v>
      </c>
      <c r="AD186" s="276"/>
      <c r="AE186" s="276"/>
      <c r="AF186" s="276"/>
      <c r="AG186" s="275"/>
      <c r="AH186" s="832"/>
      <c r="AI186" s="833"/>
      <c r="AJ186" s="833"/>
      <c r="AK186" s="833"/>
      <c r="AL186" s="833"/>
      <c r="AM186" s="833"/>
      <c r="AN186" s="833"/>
      <c r="AO186" s="833"/>
      <c r="AP186" s="833"/>
      <c r="AQ186" s="833"/>
      <c r="AR186" s="834"/>
    </row>
    <row r="187" spans="1:44">
      <c r="A187" s="941"/>
      <c r="B187" s="942"/>
      <c r="C187" s="865"/>
      <c r="D187" s="957"/>
      <c r="E187" s="927"/>
      <c r="F187" s="927"/>
      <c r="G187" s="927"/>
      <c r="H187" s="927"/>
      <c r="I187" s="927"/>
      <c r="J187" s="927"/>
      <c r="K187" s="927"/>
      <c r="L187" s="927"/>
      <c r="M187" s="927"/>
      <c r="N187" s="927"/>
      <c r="O187" s="927"/>
      <c r="P187" s="927"/>
      <c r="Q187" s="927"/>
      <c r="R187" s="927"/>
      <c r="S187" s="927"/>
      <c r="T187" s="927"/>
      <c r="U187" s="927"/>
      <c r="V187" s="927"/>
      <c r="W187" s="928"/>
      <c r="X187" s="277"/>
      <c r="Y187" s="276"/>
      <c r="Z187" s="276"/>
      <c r="AA187" s="276"/>
      <c r="AB187" s="276"/>
      <c r="AC187" s="276"/>
      <c r="AD187" s="276"/>
      <c r="AE187" s="276"/>
      <c r="AF187" s="276"/>
      <c r="AG187" s="275"/>
      <c r="AH187" s="832"/>
      <c r="AI187" s="833"/>
      <c r="AJ187" s="833"/>
      <c r="AK187" s="833"/>
      <c r="AL187" s="833"/>
      <c r="AM187" s="833"/>
      <c r="AN187" s="833"/>
      <c r="AO187" s="833"/>
      <c r="AP187" s="833"/>
      <c r="AQ187" s="833"/>
      <c r="AR187" s="834"/>
    </row>
    <row r="188" spans="1:44">
      <c r="A188" s="941"/>
      <c r="B188" s="942"/>
      <c r="C188" s="865"/>
      <c r="D188" s="957"/>
      <c r="E188" s="927"/>
      <c r="F188" s="927"/>
      <c r="G188" s="927"/>
      <c r="H188" s="927"/>
      <c r="I188" s="927"/>
      <c r="J188" s="927"/>
      <c r="K188" s="927"/>
      <c r="L188" s="927"/>
      <c r="M188" s="927"/>
      <c r="N188" s="927"/>
      <c r="O188" s="927"/>
      <c r="P188" s="927"/>
      <c r="Q188" s="927"/>
      <c r="R188" s="927"/>
      <c r="S188" s="927"/>
      <c r="T188" s="927"/>
      <c r="U188" s="927"/>
      <c r="V188" s="927"/>
      <c r="W188" s="928"/>
      <c r="X188" s="277"/>
      <c r="Y188" s="276"/>
      <c r="Z188" s="276"/>
      <c r="AA188" s="276"/>
      <c r="AB188" s="276"/>
      <c r="AC188" s="276"/>
      <c r="AD188" s="276"/>
      <c r="AE188" s="276"/>
      <c r="AF188" s="276"/>
      <c r="AG188" s="275"/>
      <c r="AH188" s="832"/>
      <c r="AI188" s="833"/>
      <c r="AJ188" s="833"/>
      <c r="AK188" s="833"/>
      <c r="AL188" s="833"/>
      <c r="AM188" s="833"/>
      <c r="AN188" s="833"/>
      <c r="AO188" s="833"/>
      <c r="AP188" s="833"/>
      <c r="AQ188" s="833"/>
      <c r="AR188" s="834"/>
    </row>
    <row r="189" spans="1:44">
      <c r="A189" s="941"/>
      <c r="B189" s="942"/>
      <c r="C189" s="866"/>
      <c r="D189" s="957"/>
      <c r="E189" s="927"/>
      <c r="F189" s="927"/>
      <c r="G189" s="927"/>
      <c r="H189" s="927"/>
      <c r="I189" s="927"/>
      <c r="J189" s="927"/>
      <c r="K189" s="927"/>
      <c r="L189" s="927"/>
      <c r="M189" s="927"/>
      <c r="N189" s="927"/>
      <c r="O189" s="927"/>
      <c r="P189" s="927"/>
      <c r="Q189" s="927"/>
      <c r="R189" s="927"/>
      <c r="S189" s="927"/>
      <c r="T189" s="927"/>
      <c r="U189" s="927"/>
      <c r="V189" s="927"/>
      <c r="W189" s="928"/>
      <c r="X189" s="277"/>
      <c r="Y189" s="276"/>
      <c r="Z189" s="276"/>
      <c r="AA189" s="276"/>
      <c r="AB189" s="276"/>
      <c r="AC189" s="276"/>
      <c r="AD189" s="276"/>
      <c r="AE189" s="276"/>
      <c r="AF189" s="276"/>
      <c r="AG189" s="275"/>
      <c r="AH189" s="832"/>
      <c r="AI189" s="833"/>
      <c r="AJ189" s="833"/>
      <c r="AK189" s="833"/>
      <c r="AL189" s="833"/>
      <c r="AM189" s="833"/>
      <c r="AN189" s="833"/>
      <c r="AO189" s="833"/>
      <c r="AP189" s="833"/>
      <c r="AQ189" s="833"/>
      <c r="AR189" s="834"/>
    </row>
    <row r="190" spans="1:44" ht="12.75" customHeight="1">
      <c r="A190" s="941"/>
      <c r="B190" s="942"/>
      <c r="C190" s="864">
        <v>44</v>
      </c>
      <c r="D190" s="295"/>
      <c r="E190" s="901" t="s">
        <v>781</v>
      </c>
      <c r="F190" s="868"/>
      <c r="G190" s="868"/>
      <c r="H190" s="868"/>
      <c r="I190" s="868"/>
      <c r="J190" s="868"/>
      <c r="K190" s="868"/>
      <c r="L190" s="868"/>
      <c r="M190" s="868"/>
      <c r="N190" s="868"/>
      <c r="O190" s="868"/>
      <c r="P190" s="868"/>
      <c r="Q190" s="868"/>
      <c r="R190" s="868"/>
      <c r="S190" s="868"/>
      <c r="T190" s="868"/>
      <c r="U190" s="868"/>
      <c r="V190" s="868"/>
      <c r="W190" s="869"/>
      <c r="X190" s="274"/>
      <c r="Y190" s="273"/>
      <c r="Z190" s="273"/>
      <c r="AA190" s="273"/>
      <c r="AB190" s="273"/>
      <c r="AC190" s="273"/>
      <c r="AD190" s="273"/>
      <c r="AE190" s="273"/>
      <c r="AF190" s="273"/>
      <c r="AG190" s="272"/>
      <c r="AH190" s="967" t="s">
        <v>780</v>
      </c>
      <c r="AI190" s="1011"/>
      <c r="AJ190" s="1011"/>
      <c r="AK190" s="1011"/>
      <c r="AL190" s="1011"/>
      <c r="AM190" s="1011"/>
      <c r="AN190" s="1011"/>
      <c r="AO190" s="1011"/>
      <c r="AP190" s="1011"/>
      <c r="AQ190" s="1011"/>
      <c r="AR190" s="1012"/>
    </row>
    <row r="191" spans="1:44" ht="12.75" customHeight="1">
      <c r="A191" s="941"/>
      <c r="B191" s="942"/>
      <c r="C191" s="865"/>
      <c r="D191" s="291"/>
      <c r="E191" s="902"/>
      <c r="F191" s="824"/>
      <c r="G191" s="824"/>
      <c r="H191" s="824"/>
      <c r="I191" s="824"/>
      <c r="J191" s="824"/>
      <c r="K191" s="824"/>
      <c r="L191" s="824"/>
      <c r="M191" s="824"/>
      <c r="N191" s="824"/>
      <c r="O191" s="824"/>
      <c r="P191" s="824"/>
      <c r="Q191" s="824"/>
      <c r="R191" s="824"/>
      <c r="S191" s="824"/>
      <c r="T191" s="824"/>
      <c r="U191" s="824"/>
      <c r="V191" s="824"/>
      <c r="W191" s="825"/>
      <c r="X191" s="270"/>
      <c r="Y191" s="269"/>
      <c r="Z191" s="258" t="s">
        <v>47</v>
      </c>
      <c r="AA191" s="49"/>
      <c r="AB191" s="269"/>
      <c r="AC191" s="258" t="s">
        <v>48</v>
      </c>
      <c r="AD191" s="49"/>
      <c r="AE191" s="269"/>
      <c r="AF191" s="258" t="s">
        <v>319</v>
      </c>
      <c r="AG191" s="268"/>
      <c r="AH191" s="832"/>
      <c r="AI191" s="833"/>
      <c r="AJ191" s="833"/>
      <c r="AK191" s="833"/>
      <c r="AL191" s="833"/>
      <c r="AM191" s="833"/>
      <c r="AN191" s="833"/>
      <c r="AO191" s="833"/>
      <c r="AP191" s="833"/>
      <c r="AQ191" s="833"/>
      <c r="AR191" s="834"/>
    </row>
    <row r="192" spans="1:44" ht="12.75" customHeight="1">
      <c r="A192" s="941"/>
      <c r="B192" s="942"/>
      <c r="C192" s="865"/>
      <c r="D192" s="291"/>
      <c r="E192" s="902"/>
      <c r="F192" s="824"/>
      <c r="G192" s="824"/>
      <c r="H192" s="824"/>
      <c r="I192" s="824"/>
      <c r="J192" s="824"/>
      <c r="K192" s="824"/>
      <c r="L192" s="824"/>
      <c r="M192" s="824"/>
      <c r="N192" s="824"/>
      <c r="O192" s="824"/>
      <c r="P192" s="824"/>
      <c r="Q192" s="824"/>
      <c r="R192" s="824"/>
      <c r="S192" s="824"/>
      <c r="T192" s="824"/>
      <c r="U192" s="824"/>
      <c r="V192" s="824"/>
      <c r="W192" s="825"/>
      <c r="X192" s="270"/>
      <c r="Y192" s="49"/>
      <c r="Z192" s="49"/>
      <c r="AA192" s="49"/>
      <c r="AB192" s="49"/>
      <c r="AC192" s="49"/>
      <c r="AD192" s="49"/>
      <c r="AE192" s="49"/>
      <c r="AF192" s="49"/>
      <c r="AG192" s="268"/>
      <c r="AH192" s="832"/>
      <c r="AI192" s="833"/>
      <c r="AJ192" s="833"/>
      <c r="AK192" s="833"/>
      <c r="AL192" s="833"/>
      <c r="AM192" s="833"/>
      <c r="AN192" s="833"/>
      <c r="AO192" s="833"/>
      <c r="AP192" s="833"/>
      <c r="AQ192" s="833"/>
      <c r="AR192" s="834"/>
    </row>
    <row r="193" spans="1:44" ht="12.75" customHeight="1">
      <c r="A193" s="941"/>
      <c r="B193" s="942"/>
      <c r="C193" s="866"/>
      <c r="D193" s="291"/>
      <c r="E193" s="908"/>
      <c r="F193" s="871"/>
      <c r="G193" s="871"/>
      <c r="H193" s="871"/>
      <c r="I193" s="871"/>
      <c r="J193" s="871"/>
      <c r="K193" s="871"/>
      <c r="L193" s="871"/>
      <c r="M193" s="871"/>
      <c r="N193" s="871"/>
      <c r="O193" s="871"/>
      <c r="P193" s="871"/>
      <c r="Q193" s="871"/>
      <c r="R193" s="871"/>
      <c r="S193" s="871"/>
      <c r="T193" s="871"/>
      <c r="U193" s="871"/>
      <c r="V193" s="871"/>
      <c r="W193" s="872"/>
      <c r="X193" s="294"/>
      <c r="Y193" s="293"/>
      <c r="Z193" s="293"/>
      <c r="AA193" s="293"/>
      <c r="AB193" s="293"/>
      <c r="AC193" s="293"/>
      <c r="AD193" s="293"/>
      <c r="AE193" s="293"/>
      <c r="AF193" s="293"/>
      <c r="AG193" s="292"/>
      <c r="AH193" s="1013"/>
      <c r="AI193" s="1014"/>
      <c r="AJ193" s="1014"/>
      <c r="AK193" s="1014"/>
      <c r="AL193" s="1014"/>
      <c r="AM193" s="1014"/>
      <c r="AN193" s="1014"/>
      <c r="AO193" s="1014"/>
      <c r="AP193" s="1014"/>
      <c r="AQ193" s="1014"/>
      <c r="AR193" s="1015"/>
    </row>
    <row r="194" spans="1:44" ht="11.25" customHeight="1">
      <c r="A194" s="941"/>
      <c r="B194" s="942"/>
      <c r="C194" s="864">
        <v>45</v>
      </c>
      <c r="D194" s="291"/>
      <c r="E194" s="903" t="s">
        <v>782</v>
      </c>
      <c r="F194" s="824"/>
      <c r="G194" s="824"/>
      <c r="H194" s="824"/>
      <c r="I194" s="824"/>
      <c r="J194" s="824"/>
      <c r="K194" s="824"/>
      <c r="L194" s="824"/>
      <c r="M194" s="824"/>
      <c r="N194" s="824"/>
      <c r="O194" s="824"/>
      <c r="P194" s="824"/>
      <c r="Q194" s="824"/>
      <c r="R194" s="824"/>
      <c r="S194" s="824"/>
      <c r="T194" s="824"/>
      <c r="U194" s="824"/>
      <c r="V194" s="824"/>
      <c r="W194" s="825"/>
      <c r="X194" s="270"/>
      <c r="Y194" s="49"/>
      <c r="Z194" s="49"/>
      <c r="AA194" s="49"/>
      <c r="AB194" s="49"/>
      <c r="AC194" s="49"/>
      <c r="AD194" s="49"/>
      <c r="AE194" s="49"/>
      <c r="AF194" s="49"/>
      <c r="AG194" s="268"/>
      <c r="AH194" s="895" t="s">
        <v>780</v>
      </c>
      <c r="AI194" s="833"/>
      <c r="AJ194" s="833"/>
      <c r="AK194" s="833"/>
      <c r="AL194" s="833"/>
      <c r="AM194" s="833"/>
      <c r="AN194" s="833"/>
      <c r="AO194" s="833"/>
      <c r="AP194" s="833"/>
      <c r="AQ194" s="833"/>
      <c r="AR194" s="834"/>
    </row>
    <row r="195" spans="1:44">
      <c r="A195" s="941"/>
      <c r="B195" s="942"/>
      <c r="C195" s="865"/>
      <c r="D195" s="291"/>
      <c r="E195" s="902"/>
      <c r="F195" s="824"/>
      <c r="G195" s="824"/>
      <c r="H195" s="824"/>
      <c r="I195" s="824"/>
      <c r="J195" s="824"/>
      <c r="K195" s="824"/>
      <c r="L195" s="824"/>
      <c r="M195" s="824"/>
      <c r="N195" s="824"/>
      <c r="O195" s="824"/>
      <c r="P195" s="824"/>
      <c r="Q195" s="824"/>
      <c r="R195" s="824"/>
      <c r="S195" s="824"/>
      <c r="T195" s="824"/>
      <c r="U195" s="824"/>
      <c r="V195" s="824"/>
      <c r="W195" s="825"/>
      <c r="X195" s="270"/>
      <c r="Y195" s="269"/>
      <c r="Z195" s="258" t="s">
        <v>47</v>
      </c>
      <c r="AA195" s="49"/>
      <c r="AB195" s="269"/>
      <c r="AC195" s="258" t="s">
        <v>48</v>
      </c>
      <c r="AD195" s="49"/>
      <c r="AE195" s="49"/>
      <c r="AF195" s="49"/>
      <c r="AG195" s="268"/>
      <c r="AH195" s="832"/>
      <c r="AI195" s="833"/>
      <c r="AJ195" s="833"/>
      <c r="AK195" s="833"/>
      <c r="AL195" s="833"/>
      <c r="AM195" s="833"/>
      <c r="AN195" s="833"/>
      <c r="AO195" s="833"/>
      <c r="AP195" s="833"/>
      <c r="AQ195" s="833"/>
      <c r="AR195" s="834"/>
    </row>
    <row r="196" spans="1:44">
      <c r="A196" s="943"/>
      <c r="B196" s="944"/>
      <c r="C196" s="866"/>
      <c r="D196" s="291"/>
      <c r="E196" s="904"/>
      <c r="F196" s="827"/>
      <c r="G196" s="827"/>
      <c r="H196" s="827"/>
      <c r="I196" s="827"/>
      <c r="J196" s="827"/>
      <c r="K196" s="827"/>
      <c r="L196" s="827"/>
      <c r="M196" s="827"/>
      <c r="N196" s="827"/>
      <c r="O196" s="827"/>
      <c r="P196" s="827"/>
      <c r="Q196" s="827"/>
      <c r="R196" s="827"/>
      <c r="S196" s="827"/>
      <c r="T196" s="827"/>
      <c r="U196" s="827"/>
      <c r="V196" s="827"/>
      <c r="W196" s="828"/>
      <c r="X196" s="266"/>
      <c r="Y196" s="265"/>
      <c r="Z196" s="265"/>
      <c r="AA196" s="265"/>
      <c r="AB196" s="265"/>
      <c r="AC196" s="265"/>
      <c r="AD196" s="265"/>
      <c r="AE196" s="265"/>
      <c r="AF196" s="265"/>
      <c r="AG196" s="264"/>
      <c r="AH196" s="835"/>
      <c r="AI196" s="836"/>
      <c r="AJ196" s="836"/>
      <c r="AK196" s="836"/>
      <c r="AL196" s="836"/>
      <c r="AM196" s="836"/>
      <c r="AN196" s="836"/>
      <c r="AO196" s="836"/>
      <c r="AP196" s="836"/>
      <c r="AQ196" s="836"/>
      <c r="AR196" s="837"/>
    </row>
    <row r="197" spans="1:44" ht="12.75" customHeight="1">
      <c r="A197" s="1022" t="s">
        <v>346</v>
      </c>
      <c r="B197" s="1023"/>
      <c r="C197" s="864">
        <v>46</v>
      </c>
      <c r="D197" s="755" t="s">
        <v>783</v>
      </c>
      <c r="E197" s="916"/>
      <c r="F197" s="916"/>
      <c r="G197" s="916"/>
      <c r="H197" s="916"/>
      <c r="I197" s="916"/>
      <c r="J197" s="916"/>
      <c r="K197" s="916"/>
      <c r="L197" s="916"/>
      <c r="M197" s="916"/>
      <c r="N197" s="916"/>
      <c r="O197" s="916"/>
      <c r="P197" s="916"/>
      <c r="Q197" s="916"/>
      <c r="R197" s="916"/>
      <c r="S197" s="916"/>
      <c r="T197" s="916"/>
      <c r="U197" s="916"/>
      <c r="V197" s="916"/>
      <c r="W197" s="917"/>
      <c r="X197" s="285"/>
      <c r="Y197" s="284"/>
      <c r="Z197" s="284"/>
      <c r="AA197" s="284"/>
      <c r="AB197" s="284"/>
      <c r="AC197" s="284"/>
      <c r="AD197" s="284"/>
      <c r="AE197" s="284"/>
      <c r="AF197" s="284"/>
      <c r="AG197" s="283"/>
      <c r="AH197" s="829" t="s">
        <v>784</v>
      </c>
      <c r="AI197" s="830"/>
      <c r="AJ197" s="830"/>
      <c r="AK197" s="830"/>
      <c r="AL197" s="830"/>
      <c r="AM197" s="830"/>
      <c r="AN197" s="830"/>
      <c r="AO197" s="830"/>
      <c r="AP197" s="830"/>
      <c r="AQ197" s="830"/>
      <c r="AR197" s="831"/>
    </row>
    <row r="198" spans="1:44" ht="12.75" customHeight="1">
      <c r="A198" s="1024"/>
      <c r="B198" s="1025"/>
      <c r="C198" s="865"/>
      <c r="D198" s="918"/>
      <c r="E198" s="911"/>
      <c r="F198" s="911"/>
      <c r="G198" s="911"/>
      <c r="H198" s="911"/>
      <c r="I198" s="911"/>
      <c r="J198" s="911"/>
      <c r="K198" s="911"/>
      <c r="L198" s="911"/>
      <c r="M198" s="911"/>
      <c r="N198" s="911"/>
      <c r="O198" s="911"/>
      <c r="P198" s="911"/>
      <c r="Q198" s="911"/>
      <c r="R198" s="911"/>
      <c r="S198" s="911"/>
      <c r="T198" s="911"/>
      <c r="U198" s="911"/>
      <c r="V198" s="911"/>
      <c r="W198" s="912"/>
      <c r="X198" s="270"/>
      <c r="Y198" s="269"/>
      <c r="Z198" s="258" t="s">
        <v>47</v>
      </c>
      <c r="AA198" s="49"/>
      <c r="AB198" s="269"/>
      <c r="AC198" s="258" t="s">
        <v>48</v>
      </c>
      <c r="AD198" s="49"/>
      <c r="AE198" s="269"/>
      <c r="AF198" s="258" t="s">
        <v>319</v>
      </c>
      <c r="AG198" s="268"/>
      <c r="AH198" s="832"/>
      <c r="AI198" s="833"/>
      <c r="AJ198" s="833"/>
      <c r="AK198" s="833"/>
      <c r="AL198" s="833"/>
      <c r="AM198" s="833"/>
      <c r="AN198" s="833"/>
      <c r="AO198" s="833"/>
      <c r="AP198" s="833"/>
      <c r="AQ198" s="833"/>
      <c r="AR198" s="834"/>
    </row>
    <row r="199" spans="1:44" ht="12.75" customHeight="1">
      <c r="A199" s="1024"/>
      <c r="B199" s="1025"/>
      <c r="C199" s="865"/>
      <c r="D199" s="918"/>
      <c r="E199" s="911"/>
      <c r="F199" s="911"/>
      <c r="G199" s="911"/>
      <c r="H199" s="911"/>
      <c r="I199" s="911"/>
      <c r="J199" s="911"/>
      <c r="K199" s="911"/>
      <c r="L199" s="911"/>
      <c r="M199" s="911"/>
      <c r="N199" s="911"/>
      <c r="O199" s="911"/>
      <c r="P199" s="911"/>
      <c r="Q199" s="911"/>
      <c r="R199" s="911"/>
      <c r="S199" s="911"/>
      <c r="T199" s="911"/>
      <c r="U199" s="911"/>
      <c r="V199" s="911"/>
      <c r="W199" s="912"/>
      <c r="X199" s="270"/>
      <c r="Y199" s="49"/>
      <c r="Z199" s="49"/>
      <c r="AA199" s="49"/>
      <c r="AB199" s="49"/>
      <c r="AC199" s="49"/>
      <c r="AD199" s="49"/>
      <c r="AE199" s="49"/>
      <c r="AF199" s="49"/>
      <c r="AG199" s="268"/>
      <c r="AH199" s="832"/>
      <c r="AI199" s="833"/>
      <c r="AJ199" s="833"/>
      <c r="AK199" s="833"/>
      <c r="AL199" s="833"/>
      <c r="AM199" s="833"/>
      <c r="AN199" s="833"/>
      <c r="AO199" s="833"/>
      <c r="AP199" s="833"/>
      <c r="AQ199" s="833"/>
      <c r="AR199" s="834"/>
    </row>
    <row r="200" spans="1:44" ht="12.75" customHeight="1">
      <c r="A200" s="1024"/>
      <c r="B200" s="1025"/>
      <c r="C200" s="866"/>
      <c r="D200" s="919"/>
      <c r="E200" s="914"/>
      <c r="F200" s="914"/>
      <c r="G200" s="914"/>
      <c r="H200" s="914"/>
      <c r="I200" s="914"/>
      <c r="J200" s="914"/>
      <c r="K200" s="914"/>
      <c r="L200" s="914"/>
      <c r="M200" s="914"/>
      <c r="N200" s="914"/>
      <c r="O200" s="914"/>
      <c r="P200" s="914"/>
      <c r="Q200" s="914"/>
      <c r="R200" s="914"/>
      <c r="S200" s="914"/>
      <c r="T200" s="914"/>
      <c r="U200" s="914"/>
      <c r="V200" s="914"/>
      <c r="W200" s="915"/>
      <c r="X200" s="266"/>
      <c r="Y200" s="265"/>
      <c r="Z200" s="265"/>
      <c r="AA200" s="265"/>
      <c r="AB200" s="265"/>
      <c r="AC200" s="265"/>
      <c r="AD200" s="265"/>
      <c r="AE200" s="265"/>
      <c r="AF200" s="265"/>
      <c r="AG200" s="264"/>
      <c r="AH200" s="835"/>
      <c r="AI200" s="836"/>
      <c r="AJ200" s="836"/>
      <c r="AK200" s="836"/>
      <c r="AL200" s="836"/>
      <c r="AM200" s="836"/>
      <c r="AN200" s="836"/>
      <c r="AO200" s="836"/>
      <c r="AP200" s="836"/>
      <c r="AQ200" s="836"/>
      <c r="AR200" s="837"/>
    </row>
    <row r="201" spans="1:44" ht="12.75" customHeight="1">
      <c r="A201" s="1024"/>
      <c r="B201" s="1025"/>
      <c r="C201" s="864">
        <v>47</v>
      </c>
      <c r="D201" s="945" t="s">
        <v>785</v>
      </c>
      <c r="E201" s="924"/>
      <c r="F201" s="924"/>
      <c r="G201" s="924"/>
      <c r="H201" s="924"/>
      <c r="I201" s="924"/>
      <c r="J201" s="924"/>
      <c r="K201" s="924"/>
      <c r="L201" s="924"/>
      <c r="M201" s="924"/>
      <c r="N201" s="924"/>
      <c r="O201" s="924"/>
      <c r="P201" s="924"/>
      <c r="Q201" s="924"/>
      <c r="R201" s="924"/>
      <c r="S201" s="924"/>
      <c r="T201" s="924"/>
      <c r="U201" s="924"/>
      <c r="V201" s="924"/>
      <c r="W201" s="925"/>
      <c r="X201" s="282"/>
      <c r="Y201" s="281"/>
      <c r="Z201" s="281"/>
      <c r="AA201" s="281"/>
      <c r="AB201" s="281"/>
      <c r="AC201" s="281"/>
      <c r="AD201" s="281"/>
      <c r="AE201" s="281"/>
      <c r="AF201" s="281"/>
      <c r="AG201" s="280"/>
      <c r="AH201" s="829" t="s">
        <v>786</v>
      </c>
      <c r="AI201" s="830"/>
      <c r="AJ201" s="830"/>
      <c r="AK201" s="830"/>
      <c r="AL201" s="830"/>
      <c r="AM201" s="830"/>
      <c r="AN201" s="830"/>
      <c r="AO201" s="830"/>
      <c r="AP201" s="830"/>
      <c r="AQ201" s="830"/>
      <c r="AR201" s="831"/>
    </row>
    <row r="202" spans="1:44" ht="12.75" customHeight="1">
      <c r="A202" s="1024"/>
      <c r="B202" s="1025"/>
      <c r="C202" s="865"/>
      <c r="D202" s="957"/>
      <c r="E202" s="927"/>
      <c r="F202" s="927"/>
      <c r="G202" s="927"/>
      <c r="H202" s="927"/>
      <c r="I202" s="927"/>
      <c r="J202" s="927"/>
      <c r="K202" s="927"/>
      <c r="L202" s="927"/>
      <c r="M202" s="927"/>
      <c r="N202" s="927"/>
      <c r="O202" s="927"/>
      <c r="P202" s="927"/>
      <c r="Q202" s="927"/>
      <c r="R202" s="927"/>
      <c r="S202" s="927"/>
      <c r="T202" s="927"/>
      <c r="U202" s="927"/>
      <c r="V202" s="927"/>
      <c r="W202" s="928"/>
      <c r="X202" s="277"/>
      <c r="Y202" s="276"/>
      <c r="Z202" s="276"/>
      <c r="AA202" s="276"/>
      <c r="AB202" s="276"/>
      <c r="AC202" s="276"/>
      <c r="AD202" s="276"/>
      <c r="AE202" s="276"/>
      <c r="AF202" s="276"/>
      <c r="AG202" s="275"/>
      <c r="AH202" s="832"/>
      <c r="AI202" s="833"/>
      <c r="AJ202" s="833"/>
      <c r="AK202" s="833"/>
      <c r="AL202" s="833"/>
      <c r="AM202" s="833"/>
      <c r="AN202" s="833"/>
      <c r="AO202" s="833"/>
      <c r="AP202" s="833"/>
      <c r="AQ202" s="833"/>
      <c r="AR202" s="834"/>
    </row>
    <row r="203" spans="1:44" ht="12.75" customHeight="1">
      <c r="A203" s="1024"/>
      <c r="B203" s="1025"/>
      <c r="C203" s="865"/>
      <c r="D203" s="957"/>
      <c r="E203" s="927"/>
      <c r="F203" s="927"/>
      <c r="G203" s="927"/>
      <c r="H203" s="927"/>
      <c r="I203" s="927"/>
      <c r="J203" s="927"/>
      <c r="K203" s="927"/>
      <c r="L203" s="927"/>
      <c r="M203" s="927"/>
      <c r="N203" s="927"/>
      <c r="O203" s="927"/>
      <c r="P203" s="927"/>
      <c r="Q203" s="927"/>
      <c r="R203" s="927"/>
      <c r="S203" s="927"/>
      <c r="T203" s="927"/>
      <c r="U203" s="927"/>
      <c r="V203" s="927"/>
      <c r="W203" s="928"/>
      <c r="X203" s="277"/>
      <c r="Y203" s="279"/>
      <c r="Z203" s="278" t="s">
        <v>47</v>
      </c>
      <c r="AA203" s="276"/>
      <c r="AB203" s="279"/>
      <c r="AC203" s="278" t="s">
        <v>48</v>
      </c>
      <c r="AD203" s="276"/>
      <c r="AE203" s="279"/>
      <c r="AF203" s="278" t="s">
        <v>319</v>
      </c>
      <c r="AG203" s="275"/>
      <c r="AH203" s="832"/>
      <c r="AI203" s="833"/>
      <c r="AJ203" s="833"/>
      <c r="AK203" s="833"/>
      <c r="AL203" s="833"/>
      <c r="AM203" s="833"/>
      <c r="AN203" s="833"/>
      <c r="AO203" s="833"/>
      <c r="AP203" s="833"/>
      <c r="AQ203" s="833"/>
      <c r="AR203" s="834"/>
    </row>
    <row r="204" spans="1:44" ht="12.75" customHeight="1">
      <c r="A204" s="1024"/>
      <c r="B204" s="1025"/>
      <c r="C204" s="865"/>
      <c r="D204" s="957"/>
      <c r="E204" s="927"/>
      <c r="F204" s="927"/>
      <c r="G204" s="927"/>
      <c r="H204" s="927"/>
      <c r="I204" s="927"/>
      <c r="J204" s="927"/>
      <c r="K204" s="927"/>
      <c r="L204" s="927"/>
      <c r="M204" s="927"/>
      <c r="N204" s="927"/>
      <c r="O204" s="927"/>
      <c r="P204" s="927"/>
      <c r="Q204" s="927"/>
      <c r="R204" s="927"/>
      <c r="S204" s="927"/>
      <c r="T204" s="927"/>
      <c r="U204" s="927"/>
      <c r="V204" s="927"/>
      <c r="W204" s="928"/>
      <c r="X204" s="277"/>
      <c r="Y204" s="290"/>
      <c r="Z204" s="278"/>
      <c r="AA204" s="276"/>
      <c r="AB204" s="290"/>
      <c r="AC204" s="278"/>
      <c r="AD204" s="276"/>
      <c r="AE204" s="290"/>
      <c r="AF204" s="278"/>
      <c r="AG204" s="275"/>
      <c r="AH204" s="832"/>
      <c r="AI204" s="833"/>
      <c r="AJ204" s="833"/>
      <c r="AK204" s="833"/>
      <c r="AL204" s="833"/>
      <c r="AM204" s="833"/>
      <c r="AN204" s="833"/>
      <c r="AO204" s="833"/>
      <c r="AP204" s="833"/>
      <c r="AQ204" s="833"/>
      <c r="AR204" s="834"/>
    </row>
    <row r="205" spans="1:44" ht="12.75" customHeight="1">
      <c r="A205" s="1024"/>
      <c r="B205" s="1025"/>
      <c r="C205" s="865"/>
      <c r="D205" s="957"/>
      <c r="E205" s="927"/>
      <c r="F205" s="927"/>
      <c r="G205" s="927"/>
      <c r="H205" s="927"/>
      <c r="I205" s="927"/>
      <c r="J205" s="927"/>
      <c r="K205" s="927"/>
      <c r="L205" s="927"/>
      <c r="M205" s="927"/>
      <c r="N205" s="927"/>
      <c r="O205" s="927"/>
      <c r="P205" s="927"/>
      <c r="Q205" s="927"/>
      <c r="R205" s="927"/>
      <c r="S205" s="927"/>
      <c r="T205" s="927"/>
      <c r="U205" s="927"/>
      <c r="V205" s="927"/>
      <c r="W205" s="928"/>
      <c r="X205" s="277"/>
      <c r="Y205" s="276"/>
      <c r="Z205" s="276"/>
      <c r="AA205" s="276"/>
      <c r="AB205" s="276"/>
      <c r="AC205" s="276"/>
      <c r="AD205" s="276"/>
      <c r="AE205" s="276"/>
      <c r="AF205" s="276"/>
      <c r="AG205" s="275"/>
      <c r="AH205" s="832"/>
      <c r="AI205" s="833"/>
      <c r="AJ205" s="833"/>
      <c r="AK205" s="833"/>
      <c r="AL205" s="833"/>
      <c r="AM205" s="833"/>
      <c r="AN205" s="833"/>
      <c r="AO205" s="833"/>
      <c r="AP205" s="833"/>
      <c r="AQ205" s="833"/>
      <c r="AR205" s="834"/>
    </row>
    <row r="206" spans="1:44" ht="12.75" customHeight="1">
      <c r="A206" s="1024"/>
      <c r="B206" s="1025"/>
      <c r="C206" s="866"/>
      <c r="D206" s="1042"/>
      <c r="E206" s="1043"/>
      <c r="F206" s="1043"/>
      <c r="G206" s="1043"/>
      <c r="H206" s="1043"/>
      <c r="I206" s="1043"/>
      <c r="J206" s="1043"/>
      <c r="K206" s="1043"/>
      <c r="L206" s="1043"/>
      <c r="M206" s="1043"/>
      <c r="N206" s="1043"/>
      <c r="O206" s="1043"/>
      <c r="P206" s="1043"/>
      <c r="Q206" s="1043"/>
      <c r="R206" s="1043"/>
      <c r="S206" s="1043"/>
      <c r="T206" s="1043"/>
      <c r="U206" s="1043"/>
      <c r="V206" s="1043"/>
      <c r="W206" s="1044"/>
      <c r="X206" s="289"/>
      <c r="Y206" s="288"/>
      <c r="Z206" s="288"/>
      <c r="AA206" s="288"/>
      <c r="AB206" s="288"/>
      <c r="AC206" s="288"/>
      <c r="AD206" s="288"/>
      <c r="AE206" s="288"/>
      <c r="AF206" s="288"/>
      <c r="AG206" s="287"/>
      <c r="AH206" s="835"/>
      <c r="AI206" s="836"/>
      <c r="AJ206" s="836"/>
      <c r="AK206" s="836"/>
      <c r="AL206" s="836"/>
      <c r="AM206" s="836"/>
      <c r="AN206" s="836"/>
      <c r="AO206" s="836"/>
      <c r="AP206" s="836"/>
      <c r="AQ206" s="836"/>
      <c r="AR206" s="837"/>
    </row>
    <row r="207" spans="1:44" ht="12" customHeight="1">
      <c r="A207" s="1024"/>
      <c r="B207" s="1025"/>
      <c r="C207" s="864">
        <v>48</v>
      </c>
      <c r="D207" s="755" t="s">
        <v>787</v>
      </c>
      <c r="E207" s="916"/>
      <c r="F207" s="916"/>
      <c r="G207" s="916"/>
      <c r="H207" s="916"/>
      <c r="I207" s="916"/>
      <c r="J207" s="916"/>
      <c r="K207" s="916"/>
      <c r="L207" s="916"/>
      <c r="M207" s="916"/>
      <c r="N207" s="916"/>
      <c r="O207" s="916"/>
      <c r="P207" s="916"/>
      <c r="Q207" s="916"/>
      <c r="R207" s="916"/>
      <c r="S207" s="916"/>
      <c r="T207" s="916"/>
      <c r="U207" s="916"/>
      <c r="V207" s="916"/>
      <c r="W207" s="917"/>
      <c r="X207" s="285"/>
      <c r="Y207" s="284"/>
      <c r="Z207" s="284"/>
      <c r="AA207" s="284"/>
      <c r="AB207" s="284"/>
      <c r="AC207" s="284"/>
      <c r="AD207" s="284"/>
      <c r="AE207" s="284"/>
      <c r="AF207" s="284"/>
      <c r="AG207" s="283"/>
      <c r="AH207" s="820" t="s">
        <v>817</v>
      </c>
      <c r="AI207" s="1009"/>
      <c r="AJ207" s="1009"/>
      <c r="AK207" s="1009"/>
      <c r="AL207" s="1009"/>
      <c r="AM207" s="1009"/>
      <c r="AN207" s="1009"/>
      <c r="AO207" s="1009"/>
      <c r="AP207" s="1009"/>
      <c r="AQ207" s="1009"/>
      <c r="AR207" s="1010"/>
    </row>
    <row r="208" spans="1:44">
      <c r="A208" s="1024"/>
      <c r="B208" s="1025"/>
      <c r="C208" s="865"/>
      <c r="D208" s="918"/>
      <c r="E208" s="911"/>
      <c r="F208" s="911"/>
      <c r="G208" s="911"/>
      <c r="H208" s="911"/>
      <c r="I208" s="911"/>
      <c r="J208" s="911"/>
      <c r="K208" s="911"/>
      <c r="L208" s="911"/>
      <c r="M208" s="911"/>
      <c r="N208" s="911"/>
      <c r="O208" s="911"/>
      <c r="P208" s="911"/>
      <c r="Q208" s="911"/>
      <c r="R208" s="911"/>
      <c r="S208" s="911"/>
      <c r="T208" s="911"/>
      <c r="U208" s="911"/>
      <c r="V208" s="911"/>
      <c r="W208" s="912"/>
      <c r="X208" s="270"/>
      <c r="Y208" s="269"/>
      <c r="Z208" s="258" t="s">
        <v>47</v>
      </c>
      <c r="AA208" s="49"/>
      <c r="AB208" s="269"/>
      <c r="AC208" s="258" t="s">
        <v>48</v>
      </c>
      <c r="AD208" s="49"/>
      <c r="AE208" s="269"/>
      <c r="AF208" s="258" t="s">
        <v>319</v>
      </c>
      <c r="AG208" s="268"/>
      <c r="AH208" s="858"/>
      <c r="AI208" s="859"/>
      <c r="AJ208" s="859"/>
      <c r="AK208" s="859"/>
      <c r="AL208" s="859"/>
      <c r="AM208" s="859"/>
      <c r="AN208" s="859"/>
      <c r="AO208" s="859"/>
      <c r="AP208" s="859"/>
      <c r="AQ208" s="859"/>
      <c r="AR208" s="860"/>
    </row>
    <row r="209" spans="1:44">
      <c r="A209" s="1024"/>
      <c r="B209" s="1025"/>
      <c r="C209" s="865"/>
      <c r="D209" s="918"/>
      <c r="E209" s="911"/>
      <c r="F209" s="911"/>
      <c r="G209" s="911"/>
      <c r="H209" s="911"/>
      <c r="I209" s="911"/>
      <c r="J209" s="911"/>
      <c r="K209" s="911"/>
      <c r="L209" s="911"/>
      <c r="M209" s="911"/>
      <c r="N209" s="911"/>
      <c r="O209" s="911"/>
      <c r="P209" s="911"/>
      <c r="Q209" s="911"/>
      <c r="R209" s="911"/>
      <c r="S209" s="911"/>
      <c r="T209" s="911"/>
      <c r="U209" s="911"/>
      <c r="V209" s="911"/>
      <c r="W209" s="912"/>
      <c r="X209" s="481"/>
      <c r="Y209" s="436"/>
      <c r="Z209" s="485"/>
      <c r="AA209" s="482"/>
      <c r="AB209" s="436"/>
      <c r="AC209" s="485"/>
      <c r="AD209" s="482"/>
      <c r="AE209" s="436"/>
      <c r="AF209" s="485"/>
      <c r="AG209" s="483"/>
      <c r="AH209" s="858"/>
      <c r="AI209" s="859"/>
      <c r="AJ209" s="859"/>
      <c r="AK209" s="859"/>
      <c r="AL209" s="859"/>
      <c r="AM209" s="859"/>
      <c r="AN209" s="859"/>
      <c r="AO209" s="859"/>
      <c r="AP209" s="859"/>
      <c r="AQ209" s="859"/>
      <c r="AR209" s="860"/>
    </row>
    <row r="210" spans="1:44">
      <c r="A210" s="1024"/>
      <c r="B210" s="1025"/>
      <c r="C210" s="865"/>
      <c r="D210" s="918"/>
      <c r="E210" s="911"/>
      <c r="F210" s="911"/>
      <c r="G210" s="911"/>
      <c r="H210" s="911"/>
      <c r="I210" s="911"/>
      <c r="J210" s="911"/>
      <c r="K210" s="911"/>
      <c r="L210" s="911"/>
      <c r="M210" s="911"/>
      <c r="N210" s="911"/>
      <c r="O210" s="911"/>
      <c r="P210" s="911"/>
      <c r="Q210" s="911"/>
      <c r="R210" s="911"/>
      <c r="S210" s="911"/>
      <c r="T210" s="911"/>
      <c r="U210" s="911"/>
      <c r="V210" s="911"/>
      <c r="W210" s="912"/>
      <c r="X210" s="481"/>
      <c r="Y210" s="436"/>
      <c r="Z210" s="485"/>
      <c r="AA210" s="482"/>
      <c r="AB210" s="436"/>
      <c r="AC210" s="485"/>
      <c r="AD210" s="482"/>
      <c r="AE210" s="436"/>
      <c r="AF210" s="485"/>
      <c r="AG210" s="483"/>
      <c r="AH210" s="858"/>
      <c r="AI210" s="859"/>
      <c r="AJ210" s="859"/>
      <c r="AK210" s="859"/>
      <c r="AL210" s="859"/>
      <c r="AM210" s="859"/>
      <c r="AN210" s="859"/>
      <c r="AO210" s="859"/>
      <c r="AP210" s="859"/>
      <c r="AQ210" s="859"/>
      <c r="AR210" s="860"/>
    </row>
    <row r="211" spans="1:44">
      <c r="A211" s="1024"/>
      <c r="B211" s="1025"/>
      <c r="C211" s="865"/>
      <c r="D211" s="918"/>
      <c r="E211" s="911"/>
      <c r="F211" s="911"/>
      <c r="G211" s="911"/>
      <c r="H211" s="911"/>
      <c r="I211" s="911"/>
      <c r="J211" s="911"/>
      <c r="K211" s="911"/>
      <c r="L211" s="911"/>
      <c r="M211" s="911"/>
      <c r="N211" s="911"/>
      <c r="O211" s="911"/>
      <c r="P211" s="911"/>
      <c r="Q211" s="911"/>
      <c r="R211" s="911"/>
      <c r="S211" s="911"/>
      <c r="T211" s="911"/>
      <c r="U211" s="911"/>
      <c r="V211" s="911"/>
      <c r="W211" s="912"/>
      <c r="X211" s="481"/>
      <c r="Y211" s="436"/>
      <c r="Z211" s="485"/>
      <c r="AA211" s="482"/>
      <c r="AB211" s="436"/>
      <c r="AC211" s="485"/>
      <c r="AD211" s="482"/>
      <c r="AE211" s="436"/>
      <c r="AF211" s="485"/>
      <c r="AG211" s="483"/>
      <c r="AH211" s="858"/>
      <c r="AI211" s="859"/>
      <c r="AJ211" s="859"/>
      <c r="AK211" s="859"/>
      <c r="AL211" s="859"/>
      <c r="AM211" s="859"/>
      <c r="AN211" s="859"/>
      <c r="AO211" s="859"/>
      <c r="AP211" s="859"/>
      <c r="AQ211" s="859"/>
      <c r="AR211" s="860"/>
    </row>
    <row r="212" spans="1:44">
      <c r="A212" s="1024"/>
      <c r="B212" s="1025"/>
      <c r="C212" s="865"/>
      <c r="D212" s="918"/>
      <c r="E212" s="911"/>
      <c r="F212" s="911"/>
      <c r="G212" s="911"/>
      <c r="H212" s="911"/>
      <c r="I212" s="911"/>
      <c r="J212" s="911"/>
      <c r="K212" s="911"/>
      <c r="L212" s="911"/>
      <c r="M212" s="911"/>
      <c r="N212" s="911"/>
      <c r="O212" s="911"/>
      <c r="P212" s="911"/>
      <c r="Q212" s="911"/>
      <c r="R212" s="911"/>
      <c r="S212" s="911"/>
      <c r="T212" s="911"/>
      <c r="U212" s="911"/>
      <c r="V212" s="911"/>
      <c r="W212" s="912"/>
      <c r="X212" s="270"/>
      <c r="Y212" s="286"/>
      <c r="Z212" s="258"/>
      <c r="AA212" s="49"/>
      <c r="AB212" s="286"/>
      <c r="AC212" s="258"/>
      <c r="AD212" s="49"/>
      <c r="AE212" s="286"/>
      <c r="AF212" s="258"/>
      <c r="AG212" s="268"/>
      <c r="AH212" s="858"/>
      <c r="AI212" s="859"/>
      <c r="AJ212" s="859"/>
      <c r="AK212" s="859"/>
      <c r="AL212" s="859"/>
      <c r="AM212" s="859"/>
      <c r="AN212" s="859"/>
      <c r="AO212" s="859"/>
      <c r="AP212" s="859"/>
      <c r="AQ212" s="859"/>
      <c r="AR212" s="860"/>
    </row>
    <row r="213" spans="1:44">
      <c r="A213" s="1024"/>
      <c r="B213" s="1025"/>
      <c r="C213" s="866"/>
      <c r="D213" s="919"/>
      <c r="E213" s="914"/>
      <c r="F213" s="914"/>
      <c r="G213" s="914"/>
      <c r="H213" s="914"/>
      <c r="I213" s="914"/>
      <c r="J213" s="914"/>
      <c r="K213" s="914"/>
      <c r="L213" s="914"/>
      <c r="M213" s="914"/>
      <c r="N213" s="914"/>
      <c r="O213" s="914"/>
      <c r="P213" s="914"/>
      <c r="Q213" s="914"/>
      <c r="R213" s="914"/>
      <c r="S213" s="914"/>
      <c r="T213" s="914"/>
      <c r="U213" s="914"/>
      <c r="V213" s="914"/>
      <c r="W213" s="915"/>
      <c r="X213" s="266"/>
      <c r="Y213" s="265"/>
      <c r="Z213" s="265"/>
      <c r="AA213" s="265"/>
      <c r="AB213" s="265"/>
      <c r="AC213" s="265"/>
      <c r="AD213" s="265"/>
      <c r="AE213" s="265"/>
      <c r="AF213" s="265"/>
      <c r="AG213" s="264"/>
      <c r="AH213" s="861"/>
      <c r="AI213" s="862"/>
      <c r="AJ213" s="862"/>
      <c r="AK213" s="862"/>
      <c r="AL213" s="862"/>
      <c r="AM213" s="862"/>
      <c r="AN213" s="862"/>
      <c r="AO213" s="862"/>
      <c r="AP213" s="862"/>
      <c r="AQ213" s="862"/>
      <c r="AR213" s="863"/>
    </row>
    <row r="214" spans="1:44" ht="11.25" customHeight="1">
      <c r="A214" s="1024"/>
      <c r="B214" s="1025"/>
      <c r="C214" s="864">
        <v>49</v>
      </c>
      <c r="D214" s="755" t="s">
        <v>788</v>
      </c>
      <c r="E214" s="916"/>
      <c r="F214" s="916"/>
      <c r="G214" s="916"/>
      <c r="H214" s="916"/>
      <c r="I214" s="916"/>
      <c r="J214" s="916"/>
      <c r="K214" s="916"/>
      <c r="L214" s="916"/>
      <c r="M214" s="916"/>
      <c r="N214" s="916"/>
      <c r="O214" s="916"/>
      <c r="P214" s="916"/>
      <c r="Q214" s="916"/>
      <c r="R214" s="916"/>
      <c r="S214" s="916"/>
      <c r="T214" s="916"/>
      <c r="U214" s="916"/>
      <c r="V214" s="916"/>
      <c r="W214" s="917"/>
      <c r="X214" s="285"/>
      <c r="Y214" s="284"/>
      <c r="Z214" s="284"/>
      <c r="AA214" s="284"/>
      <c r="AB214" s="284"/>
      <c r="AC214" s="284"/>
      <c r="AD214" s="284"/>
      <c r="AE214" s="284"/>
      <c r="AF214" s="284"/>
      <c r="AG214" s="283"/>
      <c r="AH214" s="829" t="s">
        <v>765</v>
      </c>
      <c r="AI214" s="830"/>
      <c r="AJ214" s="830"/>
      <c r="AK214" s="830"/>
      <c r="AL214" s="830"/>
      <c r="AM214" s="830"/>
      <c r="AN214" s="830"/>
      <c r="AO214" s="830"/>
      <c r="AP214" s="830"/>
      <c r="AQ214" s="830"/>
      <c r="AR214" s="831"/>
    </row>
    <row r="215" spans="1:44" ht="11.25" customHeight="1">
      <c r="A215" s="1024"/>
      <c r="B215" s="1025"/>
      <c r="C215" s="865"/>
      <c r="D215" s="918"/>
      <c r="E215" s="911"/>
      <c r="F215" s="911"/>
      <c r="G215" s="911"/>
      <c r="H215" s="911"/>
      <c r="I215" s="911"/>
      <c r="J215" s="911"/>
      <c r="K215" s="911"/>
      <c r="L215" s="911"/>
      <c r="M215" s="911"/>
      <c r="N215" s="911"/>
      <c r="O215" s="911"/>
      <c r="P215" s="911"/>
      <c r="Q215" s="911"/>
      <c r="R215" s="911"/>
      <c r="S215" s="911"/>
      <c r="T215" s="911"/>
      <c r="U215" s="911"/>
      <c r="V215" s="911"/>
      <c r="W215" s="912"/>
      <c r="X215" s="270"/>
      <c r="Y215" s="49"/>
      <c r="Z215" s="49"/>
      <c r="AA215" s="49"/>
      <c r="AB215" s="49"/>
      <c r="AC215" s="49"/>
      <c r="AD215" s="49"/>
      <c r="AE215" s="49"/>
      <c r="AF215" s="49"/>
      <c r="AG215" s="268"/>
      <c r="AH215" s="832"/>
      <c r="AI215" s="833"/>
      <c r="AJ215" s="833"/>
      <c r="AK215" s="833"/>
      <c r="AL215" s="833"/>
      <c r="AM215" s="833"/>
      <c r="AN215" s="833"/>
      <c r="AO215" s="833"/>
      <c r="AP215" s="833"/>
      <c r="AQ215" s="833"/>
      <c r="AR215" s="834"/>
    </row>
    <row r="216" spans="1:44" ht="11.25" customHeight="1">
      <c r="A216" s="1024"/>
      <c r="B216" s="1025"/>
      <c r="C216" s="865"/>
      <c r="D216" s="918"/>
      <c r="E216" s="911"/>
      <c r="F216" s="911"/>
      <c r="G216" s="911"/>
      <c r="H216" s="911"/>
      <c r="I216" s="911"/>
      <c r="J216" s="911"/>
      <c r="K216" s="911"/>
      <c r="L216" s="911"/>
      <c r="M216" s="911"/>
      <c r="N216" s="911"/>
      <c r="O216" s="911"/>
      <c r="P216" s="911"/>
      <c r="Q216" s="911"/>
      <c r="R216" s="911"/>
      <c r="S216" s="911"/>
      <c r="T216" s="911"/>
      <c r="U216" s="911"/>
      <c r="V216" s="911"/>
      <c r="W216" s="912"/>
      <c r="X216" s="270"/>
      <c r="Y216" s="269"/>
      <c r="Z216" s="258" t="s">
        <v>47</v>
      </c>
      <c r="AA216" s="49"/>
      <c r="AB216" s="269"/>
      <c r="AC216" s="258" t="s">
        <v>48</v>
      </c>
      <c r="AD216" s="49"/>
      <c r="AE216" s="49"/>
      <c r="AF216" s="49"/>
      <c r="AG216" s="268"/>
      <c r="AH216" s="832"/>
      <c r="AI216" s="833"/>
      <c r="AJ216" s="833"/>
      <c r="AK216" s="833"/>
      <c r="AL216" s="833"/>
      <c r="AM216" s="833"/>
      <c r="AN216" s="833"/>
      <c r="AO216" s="833"/>
      <c r="AP216" s="833"/>
      <c r="AQ216" s="833"/>
      <c r="AR216" s="834"/>
    </row>
    <row r="217" spans="1:44" ht="11.25" customHeight="1">
      <c r="A217" s="1024"/>
      <c r="B217" s="1025"/>
      <c r="C217" s="865"/>
      <c r="D217" s="918"/>
      <c r="E217" s="911"/>
      <c r="F217" s="911"/>
      <c r="G217" s="911"/>
      <c r="H217" s="911"/>
      <c r="I217" s="911"/>
      <c r="J217" s="911"/>
      <c r="K217" s="911"/>
      <c r="L217" s="911"/>
      <c r="M217" s="911"/>
      <c r="N217" s="911"/>
      <c r="O217" s="911"/>
      <c r="P217" s="911"/>
      <c r="Q217" s="911"/>
      <c r="R217" s="911"/>
      <c r="S217" s="911"/>
      <c r="T217" s="911"/>
      <c r="U217" s="911"/>
      <c r="V217" s="911"/>
      <c r="W217" s="912"/>
      <c r="X217" s="270"/>
      <c r="Y217" s="49"/>
      <c r="Z217" s="49"/>
      <c r="AA217" s="49"/>
      <c r="AB217" s="49"/>
      <c r="AC217" s="49"/>
      <c r="AD217" s="49"/>
      <c r="AE217" s="49"/>
      <c r="AF217" s="49"/>
      <c r="AG217" s="268"/>
      <c r="AH217" s="832"/>
      <c r="AI217" s="833"/>
      <c r="AJ217" s="833"/>
      <c r="AK217" s="833"/>
      <c r="AL217" s="833"/>
      <c r="AM217" s="833"/>
      <c r="AN217" s="833"/>
      <c r="AO217" s="833"/>
      <c r="AP217" s="833"/>
      <c r="AQ217" s="833"/>
      <c r="AR217" s="834"/>
    </row>
    <row r="218" spans="1:44" ht="11.25" customHeight="1">
      <c r="A218" s="1026"/>
      <c r="B218" s="1027"/>
      <c r="C218" s="866"/>
      <c r="D218" s="919"/>
      <c r="E218" s="914"/>
      <c r="F218" s="914"/>
      <c r="G218" s="914"/>
      <c r="H218" s="914"/>
      <c r="I218" s="914"/>
      <c r="J218" s="914"/>
      <c r="K218" s="914"/>
      <c r="L218" s="914"/>
      <c r="M218" s="914"/>
      <c r="N218" s="914"/>
      <c r="O218" s="914"/>
      <c r="P218" s="914"/>
      <c r="Q218" s="914"/>
      <c r="R218" s="914"/>
      <c r="S218" s="914"/>
      <c r="T218" s="914"/>
      <c r="U218" s="914"/>
      <c r="V218" s="914"/>
      <c r="W218" s="915"/>
      <c r="X218" s="266"/>
      <c r="Y218" s="265"/>
      <c r="Z218" s="265"/>
      <c r="AA218" s="265"/>
      <c r="AB218" s="265"/>
      <c r="AC218" s="265"/>
      <c r="AD218" s="265"/>
      <c r="AE218" s="265"/>
      <c r="AF218" s="265"/>
      <c r="AG218" s="264"/>
      <c r="AH218" s="835"/>
      <c r="AI218" s="836"/>
      <c r="AJ218" s="836"/>
      <c r="AK218" s="836"/>
      <c r="AL218" s="836"/>
      <c r="AM218" s="836"/>
      <c r="AN218" s="836"/>
      <c r="AO218" s="836"/>
      <c r="AP218" s="836"/>
      <c r="AQ218" s="836"/>
      <c r="AR218" s="837"/>
    </row>
    <row r="219" spans="1:44" ht="11.25" customHeight="1">
      <c r="A219" s="1016" t="s">
        <v>345</v>
      </c>
      <c r="B219" s="1017"/>
      <c r="C219" s="864">
        <v>50</v>
      </c>
      <c r="D219" s="820" t="s">
        <v>344</v>
      </c>
      <c r="E219" s="821"/>
      <c r="F219" s="821"/>
      <c r="G219" s="821"/>
      <c r="H219" s="821"/>
      <c r="I219" s="821"/>
      <c r="J219" s="821"/>
      <c r="K219" s="821"/>
      <c r="L219" s="821"/>
      <c r="M219" s="821"/>
      <c r="N219" s="821"/>
      <c r="O219" s="821"/>
      <c r="P219" s="821"/>
      <c r="Q219" s="821"/>
      <c r="R219" s="821"/>
      <c r="S219" s="821"/>
      <c r="T219" s="821"/>
      <c r="U219" s="821"/>
      <c r="V219" s="821"/>
      <c r="W219" s="822"/>
      <c r="X219" s="285"/>
      <c r="Y219" s="284"/>
      <c r="Z219" s="284"/>
      <c r="AA219" s="284"/>
      <c r="AB219" s="284"/>
      <c r="AC219" s="284"/>
      <c r="AD219" s="284"/>
      <c r="AE219" s="284"/>
      <c r="AF219" s="284"/>
      <c r="AG219" s="283"/>
      <c r="AH219" s="1008"/>
      <c r="AI219" s="1009"/>
      <c r="AJ219" s="1009"/>
      <c r="AK219" s="1009"/>
      <c r="AL219" s="1009"/>
      <c r="AM219" s="1009"/>
      <c r="AN219" s="1009"/>
      <c r="AO219" s="1009"/>
      <c r="AP219" s="1009"/>
      <c r="AQ219" s="1009"/>
      <c r="AR219" s="1010"/>
    </row>
    <row r="220" spans="1:44">
      <c r="A220" s="1018"/>
      <c r="B220" s="1019"/>
      <c r="C220" s="865"/>
      <c r="D220" s="823"/>
      <c r="E220" s="824"/>
      <c r="F220" s="824"/>
      <c r="G220" s="824"/>
      <c r="H220" s="824"/>
      <c r="I220" s="824"/>
      <c r="J220" s="824"/>
      <c r="K220" s="824"/>
      <c r="L220" s="824"/>
      <c r="M220" s="824"/>
      <c r="N220" s="824"/>
      <c r="O220" s="824"/>
      <c r="P220" s="824"/>
      <c r="Q220" s="824"/>
      <c r="R220" s="824"/>
      <c r="S220" s="824"/>
      <c r="T220" s="824"/>
      <c r="U220" s="824"/>
      <c r="V220" s="824"/>
      <c r="W220" s="825"/>
      <c r="X220" s="270"/>
      <c r="Y220" s="269"/>
      <c r="Z220" s="258" t="s">
        <v>47</v>
      </c>
      <c r="AA220" s="49"/>
      <c r="AB220" s="269"/>
      <c r="AC220" s="258" t="s">
        <v>48</v>
      </c>
      <c r="AD220" s="49"/>
      <c r="AE220" s="269"/>
      <c r="AF220" s="258" t="s">
        <v>319</v>
      </c>
      <c r="AG220" s="268"/>
      <c r="AH220" s="858"/>
      <c r="AI220" s="859"/>
      <c r="AJ220" s="859"/>
      <c r="AK220" s="859"/>
      <c r="AL220" s="859"/>
      <c r="AM220" s="859"/>
      <c r="AN220" s="859"/>
      <c r="AO220" s="859"/>
      <c r="AP220" s="859"/>
      <c r="AQ220" s="859"/>
      <c r="AR220" s="860"/>
    </row>
    <row r="221" spans="1:44">
      <c r="A221" s="1020"/>
      <c r="B221" s="1021"/>
      <c r="C221" s="866"/>
      <c r="D221" s="826"/>
      <c r="E221" s="827"/>
      <c r="F221" s="827"/>
      <c r="G221" s="827"/>
      <c r="H221" s="827"/>
      <c r="I221" s="827"/>
      <c r="J221" s="827"/>
      <c r="K221" s="827"/>
      <c r="L221" s="827"/>
      <c r="M221" s="827"/>
      <c r="N221" s="827"/>
      <c r="O221" s="827"/>
      <c r="P221" s="827"/>
      <c r="Q221" s="827"/>
      <c r="R221" s="827"/>
      <c r="S221" s="827"/>
      <c r="T221" s="827"/>
      <c r="U221" s="827"/>
      <c r="V221" s="827"/>
      <c r="W221" s="828"/>
      <c r="X221" s="266"/>
      <c r="Y221" s="265"/>
      <c r="Z221" s="265"/>
      <c r="AA221" s="265"/>
      <c r="AB221" s="265"/>
      <c r="AC221" s="265"/>
      <c r="AD221" s="265"/>
      <c r="AE221" s="265"/>
      <c r="AF221" s="265"/>
      <c r="AG221" s="264"/>
      <c r="AH221" s="861"/>
      <c r="AI221" s="862"/>
      <c r="AJ221" s="862"/>
      <c r="AK221" s="862"/>
      <c r="AL221" s="862"/>
      <c r="AM221" s="862"/>
      <c r="AN221" s="862"/>
      <c r="AO221" s="862"/>
      <c r="AP221" s="862"/>
      <c r="AQ221" s="862"/>
      <c r="AR221" s="863"/>
    </row>
    <row r="222" spans="1:44" ht="11.25" customHeight="1">
      <c r="A222" s="1035" t="s">
        <v>343</v>
      </c>
      <c r="B222" s="1036"/>
      <c r="C222" s="817">
        <v>51</v>
      </c>
      <c r="D222" s="820" t="s">
        <v>342</v>
      </c>
      <c r="E222" s="821"/>
      <c r="F222" s="821"/>
      <c r="G222" s="821"/>
      <c r="H222" s="821"/>
      <c r="I222" s="821"/>
      <c r="J222" s="821"/>
      <c r="K222" s="821"/>
      <c r="L222" s="821"/>
      <c r="M222" s="821"/>
      <c r="N222" s="821"/>
      <c r="O222" s="821"/>
      <c r="P222" s="821"/>
      <c r="Q222" s="821"/>
      <c r="R222" s="821"/>
      <c r="S222" s="821"/>
      <c r="T222" s="821"/>
      <c r="U222" s="821"/>
      <c r="V222" s="821"/>
      <c r="W222" s="822"/>
      <c r="X222" s="285"/>
      <c r="Y222" s="284"/>
      <c r="Z222" s="284"/>
      <c r="AA222" s="284"/>
      <c r="AB222" s="284"/>
      <c r="AC222" s="284"/>
      <c r="AD222" s="284"/>
      <c r="AE222" s="284"/>
      <c r="AF222" s="284"/>
      <c r="AG222" s="283"/>
      <c r="AH222" s="1008"/>
      <c r="AI222" s="1009"/>
      <c r="AJ222" s="1009"/>
      <c r="AK222" s="1009"/>
      <c r="AL222" s="1009"/>
      <c r="AM222" s="1009"/>
      <c r="AN222" s="1009"/>
      <c r="AO222" s="1009"/>
      <c r="AP222" s="1009"/>
      <c r="AQ222" s="1009"/>
      <c r="AR222" s="1010"/>
    </row>
    <row r="223" spans="1:44">
      <c r="A223" s="1037"/>
      <c r="B223" s="1038"/>
      <c r="C223" s="818"/>
      <c r="D223" s="823"/>
      <c r="E223" s="824"/>
      <c r="F223" s="824"/>
      <c r="G223" s="824"/>
      <c r="H223" s="824"/>
      <c r="I223" s="824"/>
      <c r="J223" s="824"/>
      <c r="K223" s="824"/>
      <c r="L223" s="824"/>
      <c r="M223" s="824"/>
      <c r="N223" s="824"/>
      <c r="O223" s="824"/>
      <c r="P223" s="824"/>
      <c r="Q223" s="824"/>
      <c r="R223" s="824"/>
      <c r="S223" s="824"/>
      <c r="T223" s="824"/>
      <c r="U223" s="824"/>
      <c r="V223" s="824"/>
      <c r="W223" s="825"/>
      <c r="X223" s="270"/>
      <c r="Y223" s="269"/>
      <c r="Z223" s="258" t="s">
        <v>47</v>
      </c>
      <c r="AA223" s="49"/>
      <c r="AB223" s="269"/>
      <c r="AC223" s="258" t="s">
        <v>48</v>
      </c>
      <c r="AD223" s="49"/>
      <c r="AE223" s="269"/>
      <c r="AF223" s="258" t="s">
        <v>319</v>
      </c>
      <c r="AG223" s="268"/>
      <c r="AH223" s="858"/>
      <c r="AI223" s="859"/>
      <c r="AJ223" s="859"/>
      <c r="AK223" s="859"/>
      <c r="AL223" s="859"/>
      <c r="AM223" s="859"/>
      <c r="AN223" s="859"/>
      <c r="AO223" s="859"/>
      <c r="AP223" s="859"/>
      <c r="AQ223" s="859"/>
      <c r="AR223" s="860"/>
    </row>
    <row r="224" spans="1:44">
      <c r="A224" s="1039"/>
      <c r="B224" s="1040"/>
      <c r="C224" s="819"/>
      <c r="D224" s="826"/>
      <c r="E224" s="827"/>
      <c r="F224" s="827"/>
      <c r="G224" s="827"/>
      <c r="H224" s="827"/>
      <c r="I224" s="827"/>
      <c r="J224" s="827"/>
      <c r="K224" s="827"/>
      <c r="L224" s="827"/>
      <c r="M224" s="827"/>
      <c r="N224" s="827"/>
      <c r="O224" s="827"/>
      <c r="P224" s="827"/>
      <c r="Q224" s="827"/>
      <c r="R224" s="827"/>
      <c r="S224" s="827"/>
      <c r="T224" s="827"/>
      <c r="U224" s="827"/>
      <c r="V224" s="827"/>
      <c r="W224" s="828"/>
      <c r="X224" s="266"/>
      <c r="Y224" s="265"/>
      <c r="Z224" s="265"/>
      <c r="AA224" s="265"/>
      <c r="AB224" s="265"/>
      <c r="AC224" s="265"/>
      <c r="AD224" s="265"/>
      <c r="AE224" s="265"/>
      <c r="AF224" s="265"/>
      <c r="AG224" s="264"/>
      <c r="AH224" s="861"/>
      <c r="AI224" s="862"/>
      <c r="AJ224" s="862"/>
      <c r="AK224" s="862"/>
      <c r="AL224" s="862"/>
      <c r="AM224" s="862"/>
      <c r="AN224" s="862"/>
      <c r="AO224" s="862"/>
      <c r="AP224" s="862"/>
      <c r="AQ224" s="862"/>
      <c r="AR224" s="863"/>
    </row>
    <row r="225" spans="1:45" ht="12.75" customHeight="1">
      <c r="A225" s="1028" t="s">
        <v>341</v>
      </c>
      <c r="B225" s="1029"/>
      <c r="C225" s="864">
        <v>52</v>
      </c>
      <c r="D225" s="1034" t="s">
        <v>340</v>
      </c>
      <c r="E225" s="946"/>
      <c r="F225" s="946"/>
      <c r="G225" s="946"/>
      <c r="H225" s="946"/>
      <c r="I225" s="946"/>
      <c r="J225" s="946"/>
      <c r="K225" s="946"/>
      <c r="L225" s="946"/>
      <c r="M225" s="946"/>
      <c r="N225" s="946"/>
      <c r="O225" s="946"/>
      <c r="P225" s="946"/>
      <c r="Q225" s="946"/>
      <c r="R225" s="946"/>
      <c r="S225" s="946"/>
      <c r="T225" s="946"/>
      <c r="U225" s="946"/>
      <c r="V225" s="946"/>
      <c r="W225" s="947"/>
      <c r="X225" s="282"/>
      <c r="Y225" s="281"/>
      <c r="Z225" s="281"/>
      <c r="AA225" s="281"/>
      <c r="AB225" s="281"/>
      <c r="AC225" s="281"/>
      <c r="AD225" s="281"/>
      <c r="AE225" s="281"/>
      <c r="AF225" s="281"/>
      <c r="AG225" s="280"/>
      <c r="AH225" s="1008"/>
      <c r="AI225" s="1009"/>
      <c r="AJ225" s="1009"/>
      <c r="AK225" s="1009"/>
      <c r="AL225" s="1009"/>
      <c r="AM225" s="1009"/>
      <c r="AN225" s="1009"/>
      <c r="AO225" s="1009"/>
      <c r="AP225" s="1009"/>
      <c r="AQ225" s="1009"/>
      <c r="AR225" s="1010"/>
    </row>
    <row r="226" spans="1:45" ht="12.75" customHeight="1">
      <c r="A226" s="1030"/>
      <c r="B226" s="1031"/>
      <c r="C226" s="865"/>
      <c r="D226" s="948"/>
      <c r="E226" s="949"/>
      <c r="F226" s="949"/>
      <c r="G226" s="949"/>
      <c r="H226" s="949"/>
      <c r="I226" s="949"/>
      <c r="J226" s="949"/>
      <c r="K226" s="949"/>
      <c r="L226" s="949"/>
      <c r="M226" s="949"/>
      <c r="N226" s="949"/>
      <c r="O226" s="949"/>
      <c r="P226" s="949"/>
      <c r="Q226" s="949"/>
      <c r="R226" s="949"/>
      <c r="S226" s="949"/>
      <c r="T226" s="949"/>
      <c r="U226" s="949"/>
      <c r="V226" s="949"/>
      <c r="W226" s="950"/>
      <c r="X226" s="277"/>
      <c r="Y226" s="279"/>
      <c r="Z226" s="278" t="s">
        <v>47</v>
      </c>
      <c r="AA226" s="276"/>
      <c r="AB226" s="279"/>
      <c r="AC226" s="278" t="s">
        <v>48</v>
      </c>
      <c r="AD226" s="276"/>
      <c r="AE226" s="276"/>
      <c r="AF226" s="276"/>
      <c r="AG226" s="275"/>
      <c r="AH226" s="858"/>
      <c r="AI226" s="859"/>
      <c r="AJ226" s="859"/>
      <c r="AK226" s="859"/>
      <c r="AL226" s="859"/>
      <c r="AM226" s="859"/>
      <c r="AN226" s="859"/>
      <c r="AO226" s="859"/>
      <c r="AP226" s="859"/>
      <c r="AQ226" s="859"/>
      <c r="AR226" s="860"/>
    </row>
    <row r="227" spans="1:45" ht="12.75" customHeight="1">
      <c r="A227" s="1030"/>
      <c r="B227" s="1031"/>
      <c r="C227" s="866"/>
      <c r="D227" s="948"/>
      <c r="E227" s="949"/>
      <c r="F227" s="949"/>
      <c r="G227" s="949"/>
      <c r="H227" s="949"/>
      <c r="I227" s="949"/>
      <c r="J227" s="949"/>
      <c r="K227" s="949"/>
      <c r="L227" s="949"/>
      <c r="M227" s="949"/>
      <c r="N227" s="949"/>
      <c r="O227" s="949"/>
      <c r="P227" s="949"/>
      <c r="Q227" s="949"/>
      <c r="R227" s="949"/>
      <c r="S227" s="949"/>
      <c r="T227" s="949"/>
      <c r="U227" s="949"/>
      <c r="V227" s="949"/>
      <c r="W227" s="950"/>
      <c r="X227" s="277"/>
      <c r="Y227" s="276"/>
      <c r="Z227" s="276"/>
      <c r="AA227" s="276"/>
      <c r="AB227" s="276"/>
      <c r="AC227" s="276"/>
      <c r="AD227" s="276"/>
      <c r="AE227" s="276"/>
      <c r="AF227" s="276"/>
      <c r="AG227" s="275"/>
      <c r="AH227" s="858"/>
      <c r="AI227" s="859"/>
      <c r="AJ227" s="859"/>
      <c r="AK227" s="859"/>
      <c r="AL227" s="859"/>
      <c r="AM227" s="859"/>
      <c r="AN227" s="859"/>
      <c r="AO227" s="859"/>
      <c r="AP227" s="859"/>
      <c r="AQ227" s="859"/>
      <c r="AR227" s="860"/>
    </row>
    <row r="228" spans="1:45" ht="8.25" customHeight="1">
      <c r="A228" s="1030"/>
      <c r="B228" s="1031"/>
      <c r="C228" s="864">
        <v>53</v>
      </c>
      <c r="D228" s="271"/>
      <c r="E228" s="1041" t="s">
        <v>339</v>
      </c>
      <c r="F228" s="868"/>
      <c r="G228" s="868"/>
      <c r="H228" s="868"/>
      <c r="I228" s="868"/>
      <c r="J228" s="868"/>
      <c r="K228" s="868"/>
      <c r="L228" s="868"/>
      <c r="M228" s="868"/>
      <c r="N228" s="868"/>
      <c r="O228" s="868"/>
      <c r="P228" s="868"/>
      <c r="Q228" s="868"/>
      <c r="R228" s="868"/>
      <c r="S228" s="868"/>
      <c r="T228" s="868"/>
      <c r="U228" s="868"/>
      <c r="V228" s="868"/>
      <c r="W228" s="869"/>
      <c r="X228" s="274"/>
      <c r="Y228" s="273"/>
      <c r="Z228" s="273"/>
      <c r="AA228" s="273"/>
      <c r="AB228" s="273"/>
      <c r="AC228" s="273"/>
      <c r="AD228" s="273"/>
      <c r="AE228" s="273"/>
      <c r="AF228" s="273"/>
      <c r="AG228" s="272"/>
      <c r="AH228" s="855"/>
      <c r="AI228" s="856"/>
      <c r="AJ228" s="856"/>
      <c r="AK228" s="856"/>
      <c r="AL228" s="856"/>
      <c r="AM228" s="856"/>
      <c r="AN228" s="856"/>
      <c r="AO228" s="856"/>
      <c r="AP228" s="856"/>
      <c r="AQ228" s="856"/>
      <c r="AR228" s="857"/>
    </row>
    <row r="229" spans="1:45">
      <c r="A229" s="1030"/>
      <c r="B229" s="1031"/>
      <c r="C229" s="865"/>
      <c r="D229" s="271"/>
      <c r="E229" s="902"/>
      <c r="F229" s="824"/>
      <c r="G229" s="824"/>
      <c r="H229" s="824"/>
      <c r="I229" s="824"/>
      <c r="J229" s="824"/>
      <c r="K229" s="824"/>
      <c r="L229" s="824"/>
      <c r="M229" s="824"/>
      <c r="N229" s="824"/>
      <c r="O229" s="824"/>
      <c r="P229" s="824"/>
      <c r="Q229" s="824"/>
      <c r="R229" s="824"/>
      <c r="S229" s="824"/>
      <c r="T229" s="824"/>
      <c r="U229" s="824"/>
      <c r="V229" s="824"/>
      <c r="W229" s="825"/>
      <c r="X229" s="270"/>
      <c r="Y229" s="269"/>
      <c r="Z229" s="258" t="s">
        <v>47</v>
      </c>
      <c r="AA229" s="49"/>
      <c r="AB229" s="269"/>
      <c r="AC229" s="258" t="s">
        <v>48</v>
      </c>
      <c r="AD229" s="49"/>
      <c r="AE229" s="49"/>
      <c r="AF229" s="49"/>
      <c r="AG229" s="268"/>
      <c r="AH229" s="858"/>
      <c r="AI229" s="859"/>
      <c r="AJ229" s="859"/>
      <c r="AK229" s="859"/>
      <c r="AL229" s="859"/>
      <c r="AM229" s="859"/>
      <c r="AN229" s="859"/>
      <c r="AO229" s="859"/>
      <c r="AP229" s="859"/>
      <c r="AQ229" s="859"/>
      <c r="AR229" s="860"/>
    </row>
    <row r="230" spans="1:45" ht="8.25" customHeight="1">
      <c r="A230" s="1032"/>
      <c r="B230" s="1033"/>
      <c r="C230" s="866"/>
      <c r="D230" s="267"/>
      <c r="E230" s="904"/>
      <c r="F230" s="827"/>
      <c r="G230" s="827"/>
      <c r="H230" s="827"/>
      <c r="I230" s="827"/>
      <c r="J230" s="827"/>
      <c r="K230" s="827"/>
      <c r="L230" s="827"/>
      <c r="M230" s="827"/>
      <c r="N230" s="827"/>
      <c r="O230" s="827"/>
      <c r="P230" s="827"/>
      <c r="Q230" s="827"/>
      <c r="R230" s="827"/>
      <c r="S230" s="827"/>
      <c r="T230" s="827"/>
      <c r="U230" s="827"/>
      <c r="V230" s="827"/>
      <c r="W230" s="828"/>
      <c r="X230" s="266"/>
      <c r="Y230" s="265"/>
      <c r="Z230" s="265"/>
      <c r="AA230" s="265"/>
      <c r="AB230" s="265"/>
      <c r="AC230" s="265"/>
      <c r="AD230" s="265"/>
      <c r="AE230" s="265"/>
      <c r="AF230" s="265"/>
      <c r="AG230" s="264"/>
      <c r="AH230" s="861"/>
      <c r="AI230" s="862"/>
      <c r="AJ230" s="862"/>
      <c r="AK230" s="862"/>
      <c r="AL230" s="862"/>
      <c r="AM230" s="862"/>
      <c r="AN230" s="862"/>
      <c r="AO230" s="862"/>
      <c r="AP230" s="862"/>
      <c r="AQ230" s="862"/>
      <c r="AR230" s="863"/>
    </row>
    <row r="231" spans="1:45" ht="11.25" customHeight="1">
      <c r="A231" s="838" t="s">
        <v>816</v>
      </c>
      <c r="B231" s="839"/>
      <c r="C231" s="817">
        <v>54</v>
      </c>
      <c r="D231" s="820" t="s">
        <v>794</v>
      </c>
      <c r="E231" s="821"/>
      <c r="F231" s="821"/>
      <c r="G231" s="821"/>
      <c r="H231" s="821"/>
      <c r="I231" s="821"/>
      <c r="J231" s="821"/>
      <c r="K231" s="821"/>
      <c r="L231" s="821"/>
      <c r="M231" s="821"/>
      <c r="N231" s="821"/>
      <c r="O231" s="821"/>
      <c r="P231" s="821"/>
      <c r="Q231" s="821"/>
      <c r="R231" s="821"/>
      <c r="S231" s="821"/>
      <c r="T231" s="821"/>
      <c r="U231" s="821"/>
      <c r="V231" s="821"/>
      <c r="W231" s="822"/>
      <c r="X231" s="498"/>
      <c r="Y231" s="499"/>
      <c r="Z231" s="499"/>
      <c r="AA231" s="499"/>
      <c r="AB231" s="499"/>
      <c r="AC231" s="499"/>
      <c r="AD231" s="499"/>
      <c r="AE231" s="499"/>
      <c r="AF231" s="499"/>
      <c r="AG231" s="500"/>
      <c r="AH231" s="829" t="s">
        <v>795</v>
      </c>
      <c r="AI231" s="830"/>
      <c r="AJ231" s="830"/>
      <c r="AK231" s="830"/>
      <c r="AL231" s="830"/>
      <c r="AM231" s="830"/>
      <c r="AN231" s="830"/>
      <c r="AO231" s="830"/>
      <c r="AP231" s="830"/>
      <c r="AQ231" s="830"/>
      <c r="AR231" s="831"/>
    </row>
    <row r="232" spans="1:45">
      <c r="A232" s="840"/>
      <c r="B232" s="841"/>
      <c r="C232" s="818"/>
      <c r="D232" s="823"/>
      <c r="E232" s="824"/>
      <c r="F232" s="824"/>
      <c r="G232" s="824"/>
      <c r="H232" s="824"/>
      <c r="I232" s="824"/>
      <c r="J232" s="824"/>
      <c r="K232" s="824"/>
      <c r="L232" s="824"/>
      <c r="M232" s="824"/>
      <c r="N232" s="824"/>
      <c r="O232" s="824"/>
      <c r="P232" s="824"/>
      <c r="Q232" s="824"/>
      <c r="R232" s="824"/>
      <c r="S232" s="824"/>
      <c r="T232" s="824"/>
      <c r="U232" s="824"/>
      <c r="V232" s="824"/>
      <c r="W232" s="825"/>
      <c r="X232" s="488"/>
      <c r="Y232" s="435"/>
      <c r="Z232" s="495" t="s">
        <v>792</v>
      </c>
      <c r="AA232" s="489"/>
      <c r="AB232" s="435"/>
      <c r="AC232" s="495" t="s">
        <v>793</v>
      </c>
      <c r="AD232" s="489"/>
      <c r="AE232" s="435"/>
      <c r="AF232" s="495" t="s">
        <v>319</v>
      </c>
      <c r="AG232" s="490"/>
      <c r="AH232" s="832"/>
      <c r="AI232" s="833"/>
      <c r="AJ232" s="833"/>
      <c r="AK232" s="833"/>
      <c r="AL232" s="833"/>
      <c r="AM232" s="833"/>
      <c r="AN232" s="833"/>
      <c r="AO232" s="833"/>
      <c r="AP232" s="833"/>
      <c r="AQ232" s="833"/>
      <c r="AR232" s="834"/>
    </row>
    <row r="233" spans="1:45">
      <c r="A233" s="840"/>
      <c r="B233" s="841"/>
      <c r="C233" s="818"/>
      <c r="D233" s="823"/>
      <c r="E233" s="824"/>
      <c r="F233" s="824"/>
      <c r="G233" s="824"/>
      <c r="H233" s="824"/>
      <c r="I233" s="824"/>
      <c r="J233" s="824"/>
      <c r="K233" s="824"/>
      <c r="L233" s="824"/>
      <c r="M233" s="824"/>
      <c r="N233" s="824"/>
      <c r="O233" s="824"/>
      <c r="P233" s="824"/>
      <c r="Q233" s="824"/>
      <c r="R233" s="824"/>
      <c r="S233" s="824"/>
      <c r="T233" s="824"/>
      <c r="U233" s="824"/>
      <c r="V233" s="824"/>
      <c r="W233" s="825"/>
      <c r="X233" s="488"/>
      <c r="Y233" s="436"/>
      <c r="Z233" s="495"/>
      <c r="AA233" s="489"/>
      <c r="AB233" s="436"/>
      <c r="AC233" s="495"/>
      <c r="AD233" s="489"/>
      <c r="AE233" s="436"/>
      <c r="AF233" s="495"/>
      <c r="AG233" s="490"/>
      <c r="AH233" s="832"/>
      <c r="AI233" s="833"/>
      <c r="AJ233" s="833"/>
      <c r="AK233" s="833"/>
      <c r="AL233" s="833"/>
      <c r="AM233" s="833"/>
      <c r="AN233" s="833"/>
      <c r="AO233" s="833"/>
      <c r="AP233" s="833"/>
      <c r="AQ233" s="833"/>
      <c r="AR233" s="834"/>
    </row>
    <row r="234" spans="1:45">
      <c r="A234" s="840"/>
      <c r="B234" s="841"/>
      <c r="C234" s="819"/>
      <c r="D234" s="826"/>
      <c r="E234" s="827"/>
      <c r="F234" s="827"/>
      <c r="G234" s="827"/>
      <c r="H234" s="827"/>
      <c r="I234" s="827"/>
      <c r="J234" s="827"/>
      <c r="K234" s="827"/>
      <c r="L234" s="827"/>
      <c r="M234" s="827"/>
      <c r="N234" s="827"/>
      <c r="O234" s="827"/>
      <c r="P234" s="827"/>
      <c r="Q234" s="827"/>
      <c r="R234" s="827"/>
      <c r="S234" s="827"/>
      <c r="T234" s="827"/>
      <c r="U234" s="827"/>
      <c r="V234" s="827"/>
      <c r="W234" s="828"/>
      <c r="X234" s="491"/>
      <c r="Y234" s="492"/>
      <c r="Z234" s="492"/>
      <c r="AA234" s="492"/>
      <c r="AB234" s="492"/>
      <c r="AC234" s="492"/>
      <c r="AD234" s="492"/>
      <c r="AE234" s="492"/>
      <c r="AF234" s="492"/>
      <c r="AG234" s="493"/>
      <c r="AH234" s="835"/>
      <c r="AI234" s="836"/>
      <c r="AJ234" s="836"/>
      <c r="AK234" s="836"/>
      <c r="AL234" s="836"/>
      <c r="AM234" s="836"/>
      <c r="AN234" s="836"/>
      <c r="AO234" s="836"/>
      <c r="AP234" s="836"/>
      <c r="AQ234" s="836"/>
      <c r="AR234" s="837"/>
    </row>
    <row r="235" spans="1:45" ht="11.25" customHeight="1">
      <c r="A235" s="840"/>
      <c r="B235" s="841"/>
      <c r="C235" s="817">
        <v>55</v>
      </c>
      <c r="D235" s="820" t="s">
        <v>796</v>
      </c>
      <c r="E235" s="821"/>
      <c r="F235" s="821"/>
      <c r="G235" s="821"/>
      <c r="H235" s="821"/>
      <c r="I235" s="821"/>
      <c r="J235" s="821"/>
      <c r="K235" s="821"/>
      <c r="L235" s="821"/>
      <c r="M235" s="821"/>
      <c r="N235" s="821"/>
      <c r="O235" s="821"/>
      <c r="P235" s="821"/>
      <c r="Q235" s="821"/>
      <c r="R235" s="821"/>
      <c r="S235" s="821"/>
      <c r="T235" s="821"/>
      <c r="U235" s="821"/>
      <c r="V235" s="821"/>
      <c r="W235" s="822"/>
      <c r="X235" s="498"/>
      <c r="Y235" s="499"/>
      <c r="Z235" s="499"/>
      <c r="AA235" s="499"/>
      <c r="AB235" s="499"/>
      <c r="AC235" s="499"/>
      <c r="AD235" s="499"/>
      <c r="AE235" s="499"/>
      <c r="AF235" s="499"/>
      <c r="AG235" s="500"/>
      <c r="AH235" s="829" t="s">
        <v>797</v>
      </c>
      <c r="AI235" s="830"/>
      <c r="AJ235" s="830"/>
      <c r="AK235" s="830"/>
      <c r="AL235" s="830"/>
      <c r="AM235" s="830"/>
      <c r="AN235" s="830"/>
      <c r="AO235" s="830"/>
      <c r="AP235" s="830"/>
      <c r="AQ235" s="830"/>
      <c r="AR235" s="831"/>
    </row>
    <row r="236" spans="1:45">
      <c r="A236" s="840"/>
      <c r="B236" s="841"/>
      <c r="C236" s="818"/>
      <c r="D236" s="823"/>
      <c r="E236" s="824"/>
      <c r="F236" s="824"/>
      <c r="G236" s="824"/>
      <c r="H236" s="824"/>
      <c r="I236" s="824"/>
      <c r="J236" s="824"/>
      <c r="K236" s="824"/>
      <c r="L236" s="824"/>
      <c r="M236" s="824"/>
      <c r="N236" s="824"/>
      <c r="O236" s="824"/>
      <c r="P236" s="824"/>
      <c r="Q236" s="824"/>
      <c r="R236" s="824"/>
      <c r="S236" s="824"/>
      <c r="T236" s="824"/>
      <c r="U236" s="824"/>
      <c r="V236" s="824"/>
      <c r="W236" s="825"/>
      <c r="X236" s="488"/>
      <c r="Y236" s="435"/>
      <c r="Z236" s="495" t="s">
        <v>47</v>
      </c>
      <c r="AA236" s="489"/>
      <c r="AB236" s="435"/>
      <c r="AC236" s="495" t="s">
        <v>48</v>
      </c>
      <c r="AD236" s="489"/>
      <c r="AE236" s="435"/>
      <c r="AF236" s="495" t="s">
        <v>319</v>
      </c>
      <c r="AG236" s="490"/>
      <c r="AH236" s="832"/>
      <c r="AI236" s="833"/>
      <c r="AJ236" s="833"/>
      <c r="AK236" s="833"/>
      <c r="AL236" s="833"/>
      <c r="AM236" s="833"/>
      <c r="AN236" s="833"/>
      <c r="AO236" s="833"/>
      <c r="AP236" s="833"/>
      <c r="AQ236" s="833"/>
      <c r="AR236" s="834"/>
    </row>
    <row r="237" spans="1:45">
      <c r="A237" s="842"/>
      <c r="B237" s="843"/>
      <c r="C237" s="819"/>
      <c r="D237" s="826"/>
      <c r="E237" s="827"/>
      <c r="F237" s="827"/>
      <c r="G237" s="827"/>
      <c r="H237" s="827"/>
      <c r="I237" s="827"/>
      <c r="J237" s="827"/>
      <c r="K237" s="827"/>
      <c r="L237" s="827"/>
      <c r="M237" s="827"/>
      <c r="N237" s="827"/>
      <c r="O237" s="827"/>
      <c r="P237" s="827"/>
      <c r="Q237" s="827"/>
      <c r="R237" s="827"/>
      <c r="S237" s="827"/>
      <c r="T237" s="827"/>
      <c r="U237" s="827"/>
      <c r="V237" s="827"/>
      <c r="W237" s="828"/>
      <c r="X237" s="491"/>
      <c r="Y237" s="492"/>
      <c r="Z237" s="492"/>
      <c r="AA237" s="492"/>
      <c r="AB237" s="492"/>
      <c r="AC237" s="492"/>
      <c r="AD237" s="492"/>
      <c r="AE237" s="492"/>
      <c r="AF237" s="492"/>
      <c r="AG237" s="493"/>
      <c r="AH237" s="835"/>
      <c r="AI237" s="836"/>
      <c r="AJ237" s="836"/>
      <c r="AK237" s="836"/>
      <c r="AL237" s="836"/>
      <c r="AM237" s="836"/>
      <c r="AN237" s="836"/>
      <c r="AO237" s="836"/>
      <c r="AP237" s="836"/>
      <c r="AQ237" s="836"/>
      <c r="AR237" s="837"/>
    </row>
    <row r="238" spans="1:45">
      <c r="C238" s="262"/>
      <c r="D238" s="263"/>
      <c r="E238" s="263"/>
      <c r="F238" s="263"/>
      <c r="G238" s="263"/>
      <c r="H238" s="263"/>
      <c r="I238" s="263"/>
      <c r="J238" s="263"/>
      <c r="K238" s="263"/>
      <c r="L238" s="263"/>
      <c r="M238" s="263"/>
      <c r="N238" s="263"/>
      <c r="O238" s="263"/>
      <c r="P238" s="263"/>
      <c r="Q238" s="263"/>
      <c r="R238" s="263"/>
      <c r="S238" s="263"/>
      <c r="T238" s="263"/>
      <c r="U238" s="263"/>
      <c r="V238" s="263"/>
      <c r="W238" s="263"/>
    </row>
    <row r="239" spans="1:45" ht="13.5">
      <c r="A239" s="437"/>
      <c r="B239" s="437"/>
      <c r="C239" s="432"/>
      <c r="D239" s="437"/>
      <c r="E239" s="437"/>
      <c r="F239" s="437"/>
      <c r="G239" s="437"/>
      <c r="H239" s="437"/>
      <c r="I239" s="437"/>
      <c r="J239" s="437"/>
      <c r="K239" s="437"/>
      <c r="L239" s="437"/>
      <c r="M239" s="437"/>
      <c r="N239" s="437"/>
      <c r="O239" s="437"/>
      <c r="P239" s="437"/>
      <c r="Q239" s="437"/>
      <c r="R239" s="437"/>
      <c r="S239" s="437"/>
      <c r="T239" s="437"/>
      <c r="U239" s="437"/>
      <c r="V239" s="437"/>
      <c r="W239" s="437"/>
      <c r="X239" s="432"/>
      <c r="Y239" s="432"/>
      <c r="Z239" s="432"/>
      <c r="AA239" s="432"/>
      <c r="AB239" s="432"/>
      <c r="AC239" s="432"/>
      <c r="AD239" s="432"/>
      <c r="AE239" s="432"/>
      <c r="AF239" s="432"/>
      <c r="AG239" s="432"/>
      <c r="AH239" s="437"/>
      <c r="AI239" s="437"/>
      <c r="AJ239" s="437"/>
      <c r="AK239" s="437"/>
      <c r="AL239" s="437"/>
      <c r="AM239" s="437"/>
      <c r="AN239" s="437"/>
      <c r="AO239" s="437"/>
      <c r="AP239" s="437"/>
      <c r="AQ239" s="437"/>
      <c r="AR239" s="437"/>
    </row>
    <row r="240" spans="1:45">
      <c r="A240" s="938" t="s">
        <v>361</v>
      </c>
      <c r="B240" s="938"/>
      <c r="C240" s="452" t="s">
        <v>712</v>
      </c>
      <c r="D240" s="938" t="s">
        <v>358</v>
      </c>
      <c r="E240" s="938"/>
      <c r="F240" s="938"/>
      <c r="G240" s="938"/>
      <c r="H240" s="938"/>
      <c r="I240" s="938"/>
      <c r="J240" s="938"/>
      <c r="K240" s="938"/>
      <c r="L240" s="938"/>
      <c r="M240" s="938"/>
      <c r="N240" s="938"/>
      <c r="O240" s="938"/>
      <c r="P240" s="938"/>
      <c r="Q240" s="938"/>
      <c r="R240" s="938"/>
      <c r="S240" s="938"/>
      <c r="T240" s="938"/>
      <c r="U240" s="938"/>
      <c r="V240" s="938"/>
      <c r="W240" s="938"/>
      <c r="X240" s="1045" t="s">
        <v>357</v>
      </c>
      <c r="Y240" s="1046"/>
      <c r="Z240" s="1046"/>
      <c r="AA240" s="1046"/>
      <c r="AB240" s="1046"/>
      <c r="AC240" s="1046"/>
      <c r="AD240" s="1046"/>
      <c r="AE240" s="1046"/>
      <c r="AF240" s="1046"/>
      <c r="AG240" s="1046"/>
      <c r="AH240" s="938" t="s">
        <v>356</v>
      </c>
      <c r="AI240" s="938"/>
      <c r="AJ240" s="938"/>
      <c r="AK240" s="938"/>
      <c r="AL240" s="938"/>
      <c r="AM240" s="938"/>
      <c r="AN240" s="938"/>
      <c r="AO240" s="938"/>
      <c r="AP240" s="938"/>
      <c r="AQ240" s="938"/>
      <c r="AR240" s="938"/>
      <c r="AS240" s="456" t="s">
        <v>731</v>
      </c>
    </row>
    <row r="241" spans="1:45" ht="13.5" customHeight="1">
      <c r="A241" s="877" t="s">
        <v>713</v>
      </c>
      <c r="B241" s="878"/>
      <c r="C241" s="864">
        <v>56</v>
      </c>
      <c r="D241" s="883" t="s">
        <v>714</v>
      </c>
      <c r="E241" s="884"/>
      <c r="F241" s="884"/>
      <c r="G241" s="884"/>
      <c r="H241" s="884"/>
      <c r="I241" s="884"/>
      <c r="J241" s="884"/>
      <c r="K241" s="884"/>
      <c r="L241" s="884"/>
      <c r="M241" s="884"/>
      <c r="N241" s="884"/>
      <c r="O241" s="884"/>
      <c r="P241" s="884"/>
      <c r="Q241" s="884"/>
      <c r="R241" s="884"/>
      <c r="S241" s="884"/>
      <c r="T241" s="884"/>
      <c r="U241" s="884"/>
      <c r="V241" s="884"/>
      <c r="W241" s="885"/>
      <c r="X241" s="449"/>
      <c r="Y241" s="450"/>
      <c r="Z241" s="450"/>
      <c r="AA241" s="450"/>
      <c r="AB241" s="450"/>
      <c r="AC241" s="450"/>
      <c r="AD241" s="450"/>
      <c r="AE241" s="450"/>
      <c r="AF241" s="450"/>
      <c r="AG241" s="451"/>
      <c r="AH241" s="820"/>
      <c r="AI241" s="821"/>
      <c r="AJ241" s="821"/>
      <c r="AK241" s="821"/>
      <c r="AL241" s="821"/>
      <c r="AM241" s="821"/>
      <c r="AN241" s="821"/>
      <c r="AO241" s="821"/>
      <c r="AP241" s="821"/>
      <c r="AQ241" s="821"/>
      <c r="AR241" s="822"/>
      <c r="AS241" s="844"/>
    </row>
    <row r="242" spans="1:45" ht="13.5" customHeight="1">
      <c r="A242" s="879"/>
      <c r="B242" s="880"/>
      <c r="C242" s="865"/>
      <c r="D242" s="886"/>
      <c r="E242" s="887"/>
      <c r="F242" s="887"/>
      <c r="G242" s="887"/>
      <c r="H242" s="887"/>
      <c r="I242" s="887"/>
      <c r="J242" s="887"/>
      <c r="K242" s="887"/>
      <c r="L242" s="887"/>
      <c r="M242" s="887"/>
      <c r="N242" s="887"/>
      <c r="O242" s="887"/>
      <c r="P242" s="887"/>
      <c r="Q242" s="887"/>
      <c r="R242" s="887"/>
      <c r="S242" s="887"/>
      <c r="T242" s="887"/>
      <c r="U242" s="887"/>
      <c r="V242" s="887"/>
      <c r="W242" s="888"/>
      <c r="X242" s="441"/>
      <c r="Y242" s="435"/>
      <c r="Z242" s="434" t="s">
        <v>47</v>
      </c>
      <c r="AA242" s="433"/>
      <c r="AB242" s="435"/>
      <c r="AC242" s="434" t="s">
        <v>48</v>
      </c>
      <c r="AD242" s="433"/>
      <c r="AE242" s="436"/>
      <c r="AF242" s="434"/>
      <c r="AG242" s="442"/>
      <c r="AH242" s="823"/>
      <c r="AI242" s="824"/>
      <c r="AJ242" s="824"/>
      <c r="AK242" s="824"/>
      <c r="AL242" s="824"/>
      <c r="AM242" s="824"/>
      <c r="AN242" s="824"/>
      <c r="AO242" s="824"/>
      <c r="AP242" s="824"/>
      <c r="AQ242" s="824"/>
      <c r="AR242" s="825"/>
      <c r="AS242" s="844"/>
    </row>
    <row r="243" spans="1:45" ht="13.5" customHeight="1">
      <c r="A243" s="879"/>
      <c r="B243" s="880"/>
      <c r="C243" s="865"/>
      <c r="D243" s="886"/>
      <c r="E243" s="887"/>
      <c r="F243" s="887"/>
      <c r="G243" s="887"/>
      <c r="H243" s="887"/>
      <c r="I243" s="887"/>
      <c r="J243" s="887"/>
      <c r="K243" s="887"/>
      <c r="L243" s="887"/>
      <c r="M243" s="887"/>
      <c r="N243" s="887"/>
      <c r="O243" s="887"/>
      <c r="P243" s="887"/>
      <c r="Q243" s="887"/>
      <c r="R243" s="887"/>
      <c r="S243" s="887"/>
      <c r="T243" s="887"/>
      <c r="U243" s="887"/>
      <c r="V243" s="887"/>
      <c r="W243" s="888"/>
      <c r="X243" s="441"/>
      <c r="Y243" s="436"/>
      <c r="Z243" s="436"/>
      <c r="AA243" s="436"/>
      <c r="AB243" s="436"/>
      <c r="AC243" s="436"/>
      <c r="AD243" s="436"/>
      <c r="AE243" s="436"/>
      <c r="AF243" s="434"/>
      <c r="AG243" s="442"/>
      <c r="AH243" s="823"/>
      <c r="AI243" s="824"/>
      <c r="AJ243" s="824"/>
      <c r="AK243" s="824"/>
      <c r="AL243" s="824"/>
      <c r="AM243" s="824"/>
      <c r="AN243" s="824"/>
      <c r="AO243" s="824"/>
      <c r="AP243" s="824"/>
      <c r="AQ243" s="824"/>
      <c r="AR243" s="825"/>
      <c r="AS243" s="844"/>
    </row>
    <row r="244" spans="1:45" ht="13.5" customHeight="1">
      <c r="A244" s="879"/>
      <c r="B244" s="880"/>
      <c r="C244" s="866"/>
      <c r="D244" s="889"/>
      <c r="E244" s="890"/>
      <c r="F244" s="890"/>
      <c r="G244" s="890"/>
      <c r="H244" s="890"/>
      <c r="I244" s="890"/>
      <c r="J244" s="890"/>
      <c r="K244" s="890"/>
      <c r="L244" s="890"/>
      <c r="M244" s="890"/>
      <c r="N244" s="890"/>
      <c r="O244" s="890"/>
      <c r="P244" s="890"/>
      <c r="Q244" s="890"/>
      <c r="R244" s="890"/>
      <c r="S244" s="890"/>
      <c r="T244" s="890"/>
      <c r="U244" s="890"/>
      <c r="V244" s="890"/>
      <c r="W244" s="891"/>
      <c r="X244" s="446"/>
      <c r="Y244" s="447"/>
      <c r="Z244" s="447"/>
      <c r="AA244" s="447"/>
      <c r="AB244" s="447"/>
      <c r="AC244" s="447"/>
      <c r="AD244" s="447"/>
      <c r="AE244" s="447"/>
      <c r="AF244" s="447"/>
      <c r="AG244" s="448"/>
      <c r="AH244" s="826"/>
      <c r="AI244" s="827"/>
      <c r="AJ244" s="827"/>
      <c r="AK244" s="827"/>
      <c r="AL244" s="827"/>
      <c r="AM244" s="827"/>
      <c r="AN244" s="827"/>
      <c r="AO244" s="827"/>
      <c r="AP244" s="827"/>
      <c r="AQ244" s="827"/>
      <c r="AR244" s="828"/>
      <c r="AS244" s="844"/>
    </row>
    <row r="245" spans="1:45" ht="13.5" customHeight="1">
      <c r="A245" s="879"/>
      <c r="B245" s="880"/>
      <c r="C245" s="864">
        <v>57</v>
      </c>
      <c r="D245" s="755" t="s">
        <v>715</v>
      </c>
      <c r="E245" s="821"/>
      <c r="F245" s="821"/>
      <c r="G245" s="821"/>
      <c r="H245" s="821"/>
      <c r="I245" s="821"/>
      <c r="J245" s="821"/>
      <c r="K245" s="821"/>
      <c r="L245" s="821"/>
      <c r="M245" s="821"/>
      <c r="N245" s="821"/>
      <c r="O245" s="821"/>
      <c r="P245" s="821"/>
      <c r="Q245" s="821"/>
      <c r="R245" s="821"/>
      <c r="S245" s="821"/>
      <c r="T245" s="821"/>
      <c r="U245" s="821"/>
      <c r="V245" s="821"/>
      <c r="W245" s="822"/>
      <c r="X245" s="449"/>
      <c r="Y245" s="450"/>
      <c r="Z245" s="450"/>
      <c r="AA245" s="450"/>
      <c r="AB245" s="450"/>
      <c r="AC245" s="450"/>
      <c r="AD245" s="450"/>
      <c r="AE245" s="450"/>
      <c r="AF245" s="450"/>
      <c r="AG245" s="451"/>
      <c r="AH245" s="820"/>
      <c r="AI245" s="821"/>
      <c r="AJ245" s="821"/>
      <c r="AK245" s="821"/>
      <c r="AL245" s="821"/>
      <c r="AM245" s="821"/>
      <c r="AN245" s="821"/>
      <c r="AO245" s="821"/>
      <c r="AP245" s="821"/>
      <c r="AQ245" s="821"/>
      <c r="AR245" s="822"/>
      <c r="AS245" s="844"/>
    </row>
    <row r="246" spans="1:45" ht="13.5" customHeight="1">
      <c r="A246" s="879"/>
      <c r="B246" s="880"/>
      <c r="C246" s="865"/>
      <c r="D246" s="823"/>
      <c r="E246" s="824"/>
      <c r="F246" s="824"/>
      <c r="G246" s="824"/>
      <c r="H246" s="824"/>
      <c r="I246" s="824"/>
      <c r="J246" s="824"/>
      <c r="K246" s="824"/>
      <c r="L246" s="824"/>
      <c r="M246" s="824"/>
      <c r="N246" s="824"/>
      <c r="O246" s="824"/>
      <c r="P246" s="824"/>
      <c r="Q246" s="824"/>
      <c r="R246" s="824"/>
      <c r="S246" s="824"/>
      <c r="T246" s="824"/>
      <c r="U246" s="824"/>
      <c r="V246" s="824"/>
      <c r="W246" s="825"/>
      <c r="X246" s="441"/>
      <c r="Y246" s="435"/>
      <c r="Z246" s="434" t="s">
        <v>47</v>
      </c>
      <c r="AA246" s="433"/>
      <c r="AB246" s="435"/>
      <c r="AC246" s="434" t="s">
        <v>48</v>
      </c>
      <c r="AD246" s="433"/>
      <c r="AE246" s="435"/>
      <c r="AF246" s="453" t="s">
        <v>716</v>
      </c>
      <c r="AG246" s="442"/>
      <c r="AH246" s="823"/>
      <c r="AI246" s="824"/>
      <c r="AJ246" s="824"/>
      <c r="AK246" s="824"/>
      <c r="AL246" s="824"/>
      <c r="AM246" s="824"/>
      <c r="AN246" s="824"/>
      <c r="AO246" s="824"/>
      <c r="AP246" s="824"/>
      <c r="AQ246" s="824"/>
      <c r="AR246" s="825"/>
      <c r="AS246" s="844"/>
    </row>
    <row r="247" spans="1:45" ht="13.5" customHeight="1">
      <c r="A247" s="879"/>
      <c r="B247" s="880"/>
      <c r="C247" s="865"/>
      <c r="D247" s="823"/>
      <c r="E247" s="824"/>
      <c r="F247" s="824"/>
      <c r="G247" s="824"/>
      <c r="H247" s="824"/>
      <c r="I247" s="824"/>
      <c r="J247" s="824"/>
      <c r="K247" s="824"/>
      <c r="L247" s="824"/>
      <c r="M247" s="824"/>
      <c r="N247" s="824"/>
      <c r="O247" s="824"/>
      <c r="P247" s="824"/>
      <c r="Q247" s="824"/>
      <c r="R247" s="824"/>
      <c r="S247" s="824"/>
      <c r="T247" s="824"/>
      <c r="U247" s="824"/>
      <c r="V247" s="824"/>
      <c r="W247" s="825"/>
      <c r="X247" s="441"/>
      <c r="Y247" s="436"/>
      <c r="Z247" s="436"/>
      <c r="AA247" s="436"/>
      <c r="AB247" s="436"/>
      <c r="AC247" s="436"/>
      <c r="AD247" s="436"/>
      <c r="AE247" s="436"/>
      <c r="AF247" s="434"/>
      <c r="AG247" s="442"/>
      <c r="AH247" s="823"/>
      <c r="AI247" s="824"/>
      <c r="AJ247" s="824"/>
      <c r="AK247" s="824"/>
      <c r="AL247" s="824"/>
      <c r="AM247" s="824"/>
      <c r="AN247" s="824"/>
      <c r="AO247" s="824"/>
      <c r="AP247" s="824"/>
      <c r="AQ247" s="824"/>
      <c r="AR247" s="825"/>
      <c r="AS247" s="844"/>
    </row>
    <row r="248" spans="1:45" ht="13.5" customHeight="1">
      <c r="A248" s="879"/>
      <c r="B248" s="880"/>
      <c r="C248" s="866"/>
      <c r="D248" s="826"/>
      <c r="E248" s="827"/>
      <c r="F248" s="827"/>
      <c r="G248" s="827"/>
      <c r="H248" s="827"/>
      <c r="I248" s="827"/>
      <c r="J248" s="827"/>
      <c r="K248" s="827"/>
      <c r="L248" s="827"/>
      <c r="M248" s="827"/>
      <c r="N248" s="827"/>
      <c r="O248" s="827"/>
      <c r="P248" s="827"/>
      <c r="Q248" s="827"/>
      <c r="R248" s="827"/>
      <c r="S248" s="827"/>
      <c r="T248" s="827"/>
      <c r="U248" s="827"/>
      <c r="V248" s="827"/>
      <c r="W248" s="828"/>
      <c r="X248" s="446"/>
      <c r="Y248" s="447"/>
      <c r="Z248" s="447"/>
      <c r="AA248" s="447"/>
      <c r="AB248" s="447"/>
      <c r="AC248" s="447"/>
      <c r="AD248" s="447"/>
      <c r="AE248" s="447"/>
      <c r="AF248" s="447"/>
      <c r="AG248" s="448"/>
      <c r="AH248" s="826"/>
      <c r="AI248" s="827"/>
      <c r="AJ248" s="827"/>
      <c r="AK248" s="827"/>
      <c r="AL248" s="827"/>
      <c r="AM248" s="827"/>
      <c r="AN248" s="827"/>
      <c r="AO248" s="827"/>
      <c r="AP248" s="827"/>
      <c r="AQ248" s="827"/>
      <c r="AR248" s="828"/>
      <c r="AS248" s="844"/>
    </row>
    <row r="249" spans="1:45" ht="13.5" customHeight="1">
      <c r="A249" s="879"/>
      <c r="B249" s="880"/>
      <c r="C249" s="864">
        <v>58</v>
      </c>
      <c r="D249" s="1132" t="s">
        <v>717</v>
      </c>
      <c r="E249" s="1133"/>
      <c r="F249" s="1133"/>
      <c r="G249" s="1133"/>
      <c r="H249" s="1133"/>
      <c r="I249" s="1133"/>
      <c r="J249" s="1133"/>
      <c r="K249" s="1133"/>
      <c r="L249" s="1133"/>
      <c r="M249" s="1133"/>
      <c r="N249" s="1133"/>
      <c r="O249" s="1133"/>
      <c r="P249" s="1133"/>
      <c r="Q249" s="1133"/>
      <c r="R249" s="1133"/>
      <c r="S249" s="1133"/>
      <c r="T249" s="1133"/>
      <c r="U249" s="1133"/>
      <c r="V249" s="1133"/>
      <c r="W249" s="1134"/>
      <c r="X249" s="449"/>
      <c r="Y249" s="450"/>
      <c r="Z249" s="450"/>
      <c r="AA249" s="450"/>
      <c r="AB249" s="450"/>
      <c r="AC249" s="450"/>
      <c r="AD249" s="450"/>
      <c r="AE249" s="450"/>
      <c r="AF249" s="450"/>
      <c r="AG249" s="451"/>
      <c r="AH249" s="820"/>
      <c r="AI249" s="821"/>
      <c r="AJ249" s="821"/>
      <c r="AK249" s="821"/>
      <c r="AL249" s="821"/>
      <c r="AM249" s="821"/>
      <c r="AN249" s="821"/>
      <c r="AO249" s="821"/>
      <c r="AP249" s="821"/>
      <c r="AQ249" s="821"/>
      <c r="AR249" s="822"/>
      <c r="AS249" s="844"/>
    </row>
    <row r="250" spans="1:45" ht="13.5" customHeight="1">
      <c r="A250" s="879"/>
      <c r="B250" s="880"/>
      <c r="C250" s="865"/>
      <c r="D250" s="1135"/>
      <c r="E250" s="851"/>
      <c r="F250" s="851"/>
      <c r="G250" s="851"/>
      <c r="H250" s="851"/>
      <c r="I250" s="851"/>
      <c r="J250" s="851"/>
      <c r="K250" s="851"/>
      <c r="L250" s="851"/>
      <c r="M250" s="851"/>
      <c r="N250" s="851"/>
      <c r="O250" s="851"/>
      <c r="P250" s="851"/>
      <c r="Q250" s="851"/>
      <c r="R250" s="851"/>
      <c r="S250" s="851"/>
      <c r="T250" s="851"/>
      <c r="U250" s="851"/>
      <c r="V250" s="851"/>
      <c r="W250" s="852"/>
      <c r="X250" s="441"/>
      <c r="Y250" s="435"/>
      <c r="Z250" s="434" t="s">
        <v>47</v>
      </c>
      <c r="AA250" s="433"/>
      <c r="AB250" s="435"/>
      <c r="AC250" s="434" t="s">
        <v>48</v>
      </c>
      <c r="AD250" s="433"/>
      <c r="AE250" s="435"/>
      <c r="AF250" s="453" t="s">
        <v>718</v>
      </c>
      <c r="AG250" s="442"/>
      <c r="AH250" s="823"/>
      <c r="AI250" s="824"/>
      <c r="AJ250" s="824"/>
      <c r="AK250" s="824"/>
      <c r="AL250" s="824"/>
      <c r="AM250" s="824"/>
      <c r="AN250" s="824"/>
      <c r="AO250" s="824"/>
      <c r="AP250" s="824"/>
      <c r="AQ250" s="824"/>
      <c r="AR250" s="825"/>
      <c r="AS250" s="844"/>
    </row>
    <row r="251" spans="1:45" ht="13.5" customHeight="1">
      <c r="A251" s="879"/>
      <c r="B251" s="880"/>
      <c r="C251" s="865"/>
      <c r="D251" s="1135"/>
      <c r="E251" s="851"/>
      <c r="F251" s="851"/>
      <c r="G251" s="851"/>
      <c r="H251" s="851"/>
      <c r="I251" s="851"/>
      <c r="J251" s="851"/>
      <c r="K251" s="851"/>
      <c r="L251" s="851"/>
      <c r="M251" s="851"/>
      <c r="N251" s="851"/>
      <c r="O251" s="851"/>
      <c r="P251" s="851"/>
      <c r="Q251" s="851"/>
      <c r="R251" s="851"/>
      <c r="S251" s="851"/>
      <c r="T251" s="851"/>
      <c r="U251" s="851"/>
      <c r="V251" s="851"/>
      <c r="W251" s="852"/>
      <c r="X251" s="441"/>
      <c r="Y251" s="436"/>
      <c r="Z251" s="436"/>
      <c r="AA251" s="436"/>
      <c r="AB251" s="436"/>
      <c r="AC251" s="436"/>
      <c r="AD251" s="436"/>
      <c r="AE251" s="436"/>
      <c r="AF251" s="434"/>
      <c r="AG251" s="442"/>
      <c r="AH251" s="823"/>
      <c r="AI251" s="824"/>
      <c r="AJ251" s="824"/>
      <c r="AK251" s="824"/>
      <c r="AL251" s="824"/>
      <c r="AM251" s="824"/>
      <c r="AN251" s="824"/>
      <c r="AO251" s="824"/>
      <c r="AP251" s="824"/>
      <c r="AQ251" s="824"/>
      <c r="AR251" s="825"/>
      <c r="AS251" s="844"/>
    </row>
    <row r="252" spans="1:45" ht="13.5" customHeight="1">
      <c r="A252" s="879"/>
      <c r="B252" s="880"/>
      <c r="C252" s="866"/>
      <c r="D252" s="1136"/>
      <c r="E252" s="875"/>
      <c r="F252" s="875"/>
      <c r="G252" s="875"/>
      <c r="H252" s="875"/>
      <c r="I252" s="875"/>
      <c r="J252" s="875"/>
      <c r="K252" s="875"/>
      <c r="L252" s="875"/>
      <c r="M252" s="875"/>
      <c r="N252" s="875"/>
      <c r="O252" s="875"/>
      <c r="P252" s="875"/>
      <c r="Q252" s="875"/>
      <c r="R252" s="875"/>
      <c r="S252" s="875"/>
      <c r="T252" s="875"/>
      <c r="U252" s="875"/>
      <c r="V252" s="875"/>
      <c r="W252" s="876"/>
      <c r="X252" s="446"/>
      <c r="Y252" s="447"/>
      <c r="Z252" s="447"/>
      <c r="AA252" s="447"/>
      <c r="AB252" s="447"/>
      <c r="AC252" s="447"/>
      <c r="AD252" s="447"/>
      <c r="AE252" s="447"/>
      <c r="AF252" s="447"/>
      <c r="AG252" s="448"/>
      <c r="AH252" s="826"/>
      <c r="AI252" s="827"/>
      <c r="AJ252" s="827"/>
      <c r="AK252" s="827"/>
      <c r="AL252" s="827"/>
      <c r="AM252" s="827"/>
      <c r="AN252" s="827"/>
      <c r="AO252" s="827"/>
      <c r="AP252" s="827"/>
      <c r="AQ252" s="827"/>
      <c r="AR252" s="828"/>
      <c r="AS252" s="844"/>
    </row>
    <row r="253" spans="1:45" ht="13.5" customHeight="1">
      <c r="A253" s="879"/>
      <c r="B253" s="880"/>
      <c r="C253" s="864">
        <v>59</v>
      </c>
      <c r="D253" s="1137" t="s">
        <v>719</v>
      </c>
      <c r="E253" s="1133"/>
      <c r="F253" s="1133"/>
      <c r="G253" s="1133"/>
      <c r="H253" s="1133"/>
      <c r="I253" s="1133"/>
      <c r="J253" s="1133"/>
      <c r="K253" s="1133"/>
      <c r="L253" s="1133"/>
      <c r="M253" s="1133"/>
      <c r="N253" s="1133"/>
      <c r="O253" s="1133"/>
      <c r="P253" s="1133"/>
      <c r="Q253" s="1133"/>
      <c r="R253" s="1133"/>
      <c r="S253" s="1133"/>
      <c r="T253" s="1133"/>
      <c r="U253" s="1133"/>
      <c r="V253" s="1133"/>
      <c r="W253" s="1134"/>
      <c r="X253" s="449"/>
      <c r="Y253" s="450"/>
      <c r="Z253" s="450"/>
      <c r="AA253" s="450"/>
      <c r="AB253" s="450"/>
      <c r="AC253" s="450"/>
      <c r="AD253" s="450"/>
      <c r="AE253" s="450"/>
      <c r="AF253" s="450"/>
      <c r="AG253" s="451"/>
      <c r="AH253" s="820"/>
      <c r="AI253" s="821"/>
      <c r="AJ253" s="821"/>
      <c r="AK253" s="821"/>
      <c r="AL253" s="821"/>
      <c r="AM253" s="821"/>
      <c r="AN253" s="821"/>
      <c r="AO253" s="821"/>
      <c r="AP253" s="821"/>
      <c r="AQ253" s="821"/>
      <c r="AR253" s="822"/>
      <c r="AS253" s="844"/>
    </row>
    <row r="254" spans="1:45" ht="13.5" customHeight="1">
      <c r="A254" s="879"/>
      <c r="B254" s="880"/>
      <c r="C254" s="865"/>
      <c r="D254" s="1135"/>
      <c r="E254" s="851"/>
      <c r="F254" s="851"/>
      <c r="G254" s="851"/>
      <c r="H254" s="851"/>
      <c r="I254" s="851"/>
      <c r="J254" s="851"/>
      <c r="K254" s="851"/>
      <c r="L254" s="851"/>
      <c r="M254" s="851"/>
      <c r="N254" s="851"/>
      <c r="O254" s="851"/>
      <c r="P254" s="851"/>
      <c r="Q254" s="851"/>
      <c r="R254" s="851"/>
      <c r="S254" s="851"/>
      <c r="T254" s="851"/>
      <c r="U254" s="851"/>
      <c r="V254" s="851"/>
      <c r="W254" s="852"/>
      <c r="X254" s="441"/>
      <c r="Y254" s="435"/>
      <c r="Z254" s="434" t="s">
        <v>47</v>
      </c>
      <c r="AA254" s="433"/>
      <c r="AB254" s="435"/>
      <c r="AC254" s="434" t="s">
        <v>48</v>
      </c>
      <c r="AD254" s="433"/>
      <c r="AE254" s="436"/>
      <c r="AF254" s="434"/>
      <c r="AG254" s="442"/>
      <c r="AH254" s="823"/>
      <c r="AI254" s="824"/>
      <c r="AJ254" s="824"/>
      <c r="AK254" s="824"/>
      <c r="AL254" s="824"/>
      <c r="AM254" s="824"/>
      <c r="AN254" s="824"/>
      <c r="AO254" s="824"/>
      <c r="AP254" s="824"/>
      <c r="AQ254" s="824"/>
      <c r="AR254" s="825"/>
      <c r="AS254" s="844"/>
    </row>
    <row r="255" spans="1:45" ht="13.5" customHeight="1">
      <c r="A255" s="879"/>
      <c r="B255" s="880"/>
      <c r="C255" s="865"/>
      <c r="D255" s="1135"/>
      <c r="E255" s="851"/>
      <c r="F255" s="851"/>
      <c r="G255" s="851"/>
      <c r="H255" s="851"/>
      <c r="I255" s="851"/>
      <c r="J255" s="851"/>
      <c r="K255" s="851"/>
      <c r="L255" s="851"/>
      <c r="M255" s="851"/>
      <c r="N255" s="851"/>
      <c r="O255" s="851"/>
      <c r="P255" s="851"/>
      <c r="Q255" s="851"/>
      <c r="R255" s="851"/>
      <c r="S255" s="851"/>
      <c r="T255" s="851"/>
      <c r="U255" s="851"/>
      <c r="V255" s="851"/>
      <c r="W255" s="852"/>
      <c r="X255" s="441"/>
      <c r="Y255" s="434"/>
      <c r="Z255" s="434"/>
      <c r="AA255" s="434"/>
      <c r="AB255" s="434"/>
      <c r="AC255" s="434"/>
      <c r="AD255" s="433"/>
      <c r="AE255" s="436"/>
      <c r="AF255" s="434"/>
      <c r="AG255" s="442"/>
      <c r="AH255" s="823"/>
      <c r="AI255" s="824"/>
      <c r="AJ255" s="824"/>
      <c r="AK255" s="824"/>
      <c r="AL255" s="824"/>
      <c r="AM255" s="824"/>
      <c r="AN255" s="824"/>
      <c r="AO255" s="824"/>
      <c r="AP255" s="824"/>
      <c r="AQ255" s="824"/>
      <c r="AR255" s="825"/>
      <c r="AS255" s="844"/>
    </row>
    <row r="256" spans="1:45" ht="13.5" customHeight="1">
      <c r="A256" s="879"/>
      <c r="B256" s="880"/>
      <c r="C256" s="866"/>
      <c r="D256" s="1136"/>
      <c r="E256" s="875"/>
      <c r="F256" s="875"/>
      <c r="G256" s="875"/>
      <c r="H256" s="875"/>
      <c r="I256" s="875"/>
      <c r="J256" s="875"/>
      <c r="K256" s="875"/>
      <c r="L256" s="875"/>
      <c r="M256" s="875"/>
      <c r="N256" s="875"/>
      <c r="O256" s="875"/>
      <c r="P256" s="875"/>
      <c r="Q256" s="875"/>
      <c r="R256" s="875"/>
      <c r="S256" s="875"/>
      <c r="T256" s="875"/>
      <c r="U256" s="875"/>
      <c r="V256" s="875"/>
      <c r="W256" s="876"/>
      <c r="X256" s="446"/>
      <c r="Y256" s="447"/>
      <c r="Z256" s="447"/>
      <c r="AA256" s="447"/>
      <c r="AB256" s="447"/>
      <c r="AC256" s="447"/>
      <c r="AD256" s="447"/>
      <c r="AE256" s="447"/>
      <c r="AF256" s="447"/>
      <c r="AG256" s="448"/>
      <c r="AH256" s="826"/>
      <c r="AI256" s="827"/>
      <c r="AJ256" s="827"/>
      <c r="AK256" s="827"/>
      <c r="AL256" s="827"/>
      <c r="AM256" s="827"/>
      <c r="AN256" s="827"/>
      <c r="AO256" s="827"/>
      <c r="AP256" s="827"/>
      <c r="AQ256" s="827"/>
      <c r="AR256" s="828"/>
      <c r="AS256" s="844"/>
    </row>
    <row r="257" spans="1:45" ht="13.5" customHeight="1">
      <c r="A257" s="879"/>
      <c r="B257" s="880"/>
      <c r="C257" s="864">
        <v>60</v>
      </c>
      <c r="D257" s="1148" t="s">
        <v>720</v>
      </c>
      <c r="E257" s="1149"/>
      <c r="F257" s="1149"/>
      <c r="G257" s="1149"/>
      <c r="H257" s="1149"/>
      <c r="I257" s="1149"/>
      <c r="J257" s="1149"/>
      <c r="K257" s="1149"/>
      <c r="L257" s="1149"/>
      <c r="M257" s="1149"/>
      <c r="N257" s="1149"/>
      <c r="O257" s="1149"/>
      <c r="P257" s="1149"/>
      <c r="Q257" s="1149"/>
      <c r="R257" s="1149"/>
      <c r="S257" s="1149"/>
      <c r="T257" s="1149"/>
      <c r="U257" s="1149"/>
      <c r="V257" s="1149"/>
      <c r="W257" s="1150"/>
      <c r="X257" s="449"/>
      <c r="Y257" s="450"/>
      <c r="Z257" s="450"/>
      <c r="AA257" s="450"/>
      <c r="AB257" s="450"/>
      <c r="AC257" s="450"/>
      <c r="AD257" s="450"/>
      <c r="AE257" s="450"/>
      <c r="AF257" s="450"/>
      <c r="AG257" s="451"/>
      <c r="AH257" s="820"/>
      <c r="AI257" s="821"/>
      <c r="AJ257" s="821"/>
      <c r="AK257" s="821"/>
      <c r="AL257" s="821"/>
      <c r="AM257" s="821"/>
      <c r="AN257" s="821"/>
      <c r="AO257" s="821"/>
      <c r="AP257" s="821"/>
      <c r="AQ257" s="821"/>
      <c r="AR257" s="822"/>
      <c r="AS257" s="892" t="s">
        <v>732</v>
      </c>
    </row>
    <row r="258" spans="1:45" ht="13.5" customHeight="1">
      <c r="A258" s="879"/>
      <c r="B258" s="880"/>
      <c r="C258" s="865"/>
      <c r="D258" s="1154"/>
      <c r="E258" s="1152"/>
      <c r="F258" s="1152"/>
      <c r="G258" s="1152"/>
      <c r="H258" s="1152"/>
      <c r="I258" s="1152"/>
      <c r="J258" s="1152"/>
      <c r="K258" s="1152"/>
      <c r="L258" s="1152"/>
      <c r="M258" s="1152"/>
      <c r="N258" s="1152"/>
      <c r="O258" s="1152"/>
      <c r="P258" s="1152"/>
      <c r="Q258" s="1152"/>
      <c r="R258" s="1152"/>
      <c r="S258" s="1152"/>
      <c r="T258" s="1152"/>
      <c r="U258" s="1152"/>
      <c r="V258" s="1152"/>
      <c r="W258" s="1153"/>
      <c r="X258" s="441"/>
      <c r="Y258" s="435"/>
      <c r="Z258" s="434" t="s">
        <v>47</v>
      </c>
      <c r="AA258" s="433"/>
      <c r="AB258" s="435"/>
      <c r="AC258" s="434" t="s">
        <v>48</v>
      </c>
      <c r="AD258" s="433"/>
      <c r="AE258" s="436"/>
      <c r="AF258" s="434"/>
      <c r="AG258" s="442"/>
      <c r="AH258" s="823"/>
      <c r="AI258" s="824"/>
      <c r="AJ258" s="824"/>
      <c r="AK258" s="824"/>
      <c r="AL258" s="824"/>
      <c r="AM258" s="824"/>
      <c r="AN258" s="824"/>
      <c r="AO258" s="824"/>
      <c r="AP258" s="824"/>
      <c r="AQ258" s="824"/>
      <c r="AR258" s="825"/>
      <c r="AS258" s="844"/>
    </row>
    <row r="259" spans="1:45" ht="13.5" customHeight="1">
      <c r="A259" s="879"/>
      <c r="B259" s="880"/>
      <c r="C259" s="865"/>
      <c r="D259" s="1154"/>
      <c r="E259" s="1152"/>
      <c r="F259" s="1152"/>
      <c r="G259" s="1152"/>
      <c r="H259" s="1152"/>
      <c r="I259" s="1152"/>
      <c r="J259" s="1152"/>
      <c r="K259" s="1152"/>
      <c r="L259" s="1152"/>
      <c r="M259" s="1152"/>
      <c r="N259" s="1152"/>
      <c r="O259" s="1152"/>
      <c r="P259" s="1152"/>
      <c r="Q259" s="1152"/>
      <c r="R259" s="1152"/>
      <c r="S259" s="1152"/>
      <c r="T259" s="1152"/>
      <c r="U259" s="1152"/>
      <c r="V259" s="1152"/>
      <c r="W259" s="1153"/>
      <c r="X259" s="441"/>
      <c r="Y259" s="434"/>
      <c r="Z259" s="434"/>
      <c r="AA259" s="434"/>
      <c r="AB259" s="434"/>
      <c r="AC259" s="434"/>
      <c r="AD259" s="433"/>
      <c r="AE259" s="436"/>
      <c r="AF259" s="434"/>
      <c r="AG259" s="442"/>
      <c r="AH259" s="823"/>
      <c r="AI259" s="824"/>
      <c r="AJ259" s="824"/>
      <c r="AK259" s="824"/>
      <c r="AL259" s="824"/>
      <c r="AM259" s="824"/>
      <c r="AN259" s="824"/>
      <c r="AO259" s="824"/>
      <c r="AP259" s="824"/>
      <c r="AQ259" s="824"/>
      <c r="AR259" s="825"/>
      <c r="AS259" s="844"/>
    </row>
    <row r="260" spans="1:45" ht="13.5" customHeight="1">
      <c r="A260" s="879"/>
      <c r="B260" s="880"/>
      <c r="C260" s="866"/>
      <c r="D260" s="1154"/>
      <c r="E260" s="1152"/>
      <c r="F260" s="1152"/>
      <c r="G260" s="1152"/>
      <c r="H260" s="1152"/>
      <c r="I260" s="1152"/>
      <c r="J260" s="1152"/>
      <c r="K260" s="1152"/>
      <c r="L260" s="1152"/>
      <c r="M260" s="1152"/>
      <c r="N260" s="1152"/>
      <c r="O260" s="1152"/>
      <c r="P260" s="1152"/>
      <c r="Q260" s="1152"/>
      <c r="R260" s="1152"/>
      <c r="S260" s="1152"/>
      <c r="T260" s="1152"/>
      <c r="U260" s="1152"/>
      <c r="V260" s="1152"/>
      <c r="W260" s="1153"/>
      <c r="X260" s="441"/>
      <c r="Y260" s="433"/>
      <c r="Z260" s="433"/>
      <c r="AA260" s="433"/>
      <c r="AB260" s="433"/>
      <c r="AC260" s="433"/>
      <c r="AD260" s="433"/>
      <c r="AE260" s="433"/>
      <c r="AF260" s="433"/>
      <c r="AG260" s="442"/>
      <c r="AH260" s="823"/>
      <c r="AI260" s="824"/>
      <c r="AJ260" s="824"/>
      <c r="AK260" s="824"/>
      <c r="AL260" s="824"/>
      <c r="AM260" s="824"/>
      <c r="AN260" s="824"/>
      <c r="AO260" s="824"/>
      <c r="AP260" s="824"/>
      <c r="AQ260" s="824"/>
      <c r="AR260" s="825"/>
      <c r="AS260" s="844"/>
    </row>
    <row r="261" spans="1:45" ht="13.5" customHeight="1">
      <c r="A261" s="879"/>
      <c r="B261" s="880"/>
      <c r="C261" s="864">
        <v>61</v>
      </c>
      <c r="D261" s="847"/>
      <c r="E261" s="848" t="s">
        <v>721</v>
      </c>
      <c r="F261" s="849"/>
      <c r="G261" s="849"/>
      <c r="H261" s="849"/>
      <c r="I261" s="849"/>
      <c r="J261" s="849"/>
      <c r="K261" s="849"/>
      <c r="L261" s="849"/>
      <c r="M261" s="849"/>
      <c r="N261" s="849"/>
      <c r="O261" s="849"/>
      <c r="P261" s="849"/>
      <c r="Q261" s="849"/>
      <c r="R261" s="849"/>
      <c r="S261" s="849"/>
      <c r="T261" s="849"/>
      <c r="U261" s="849"/>
      <c r="V261" s="849"/>
      <c r="W261" s="850"/>
      <c r="X261" s="438"/>
      <c r="Y261" s="439"/>
      <c r="Z261" s="439"/>
      <c r="AA261" s="439"/>
      <c r="AB261" s="439"/>
      <c r="AC261" s="439"/>
      <c r="AD261" s="439"/>
      <c r="AE261" s="439"/>
      <c r="AF261" s="439"/>
      <c r="AG261" s="440"/>
      <c r="AH261" s="867"/>
      <c r="AI261" s="868"/>
      <c r="AJ261" s="868"/>
      <c r="AK261" s="868"/>
      <c r="AL261" s="868"/>
      <c r="AM261" s="868"/>
      <c r="AN261" s="868"/>
      <c r="AO261" s="868"/>
      <c r="AP261" s="868"/>
      <c r="AQ261" s="868"/>
      <c r="AR261" s="869"/>
      <c r="AS261" s="892" t="s">
        <v>733</v>
      </c>
    </row>
    <row r="262" spans="1:45" ht="13.5" customHeight="1">
      <c r="A262" s="879"/>
      <c r="B262" s="880"/>
      <c r="C262" s="865"/>
      <c r="D262" s="847"/>
      <c r="E262" s="851"/>
      <c r="F262" s="851"/>
      <c r="G262" s="851"/>
      <c r="H262" s="851"/>
      <c r="I262" s="851"/>
      <c r="J262" s="851"/>
      <c r="K262" s="851"/>
      <c r="L262" s="851"/>
      <c r="M262" s="851"/>
      <c r="N262" s="851"/>
      <c r="O262" s="851"/>
      <c r="P262" s="851"/>
      <c r="Q262" s="851"/>
      <c r="R262" s="851"/>
      <c r="S262" s="851"/>
      <c r="T262" s="851"/>
      <c r="U262" s="851"/>
      <c r="V262" s="851"/>
      <c r="W262" s="852"/>
      <c r="X262" s="441"/>
      <c r="Y262" s="435"/>
      <c r="Z262" s="434" t="s">
        <v>47</v>
      </c>
      <c r="AA262" s="433"/>
      <c r="AB262" s="435"/>
      <c r="AC262" s="434" t="s">
        <v>48</v>
      </c>
      <c r="AD262" s="433"/>
      <c r="AE262" s="436"/>
      <c r="AF262" s="434"/>
      <c r="AG262" s="442"/>
      <c r="AH262" s="823"/>
      <c r="AI262" s="824"/>
      <c r="AJ262" s="824"/>
      <c r="AK262" s="824"/>
      <c r="AL262" s="824"/>
      <c r="AM262" s="824"/>
      <c r="AN262" s="824"/>
      <c r="AO262" s="824"/>
      <c r="AP262" s="824"/>
      <c r="AQ262" s="824"/>
      <c r="AR262" s="825"/>
      <c r="AS262" s="844"/>
    </row>
    <row r="263" spans="1:45" ht="13.5" customHeight="1">
      <c r="A263" s="879"/>
      <c r="B263" s="880"/>
      <c r="C263" s="865"/>
      <c r="D263" s="847"/>
      <c r="E263" s="851"/>
      <c r="F263" s="851"/>
      <c r="G263" s="851"/>
      <c r="H263" s="851"/>
      <c r="I263" s="851"/>
      <c r="J263" s="851"/>
      <c r="K263" s="851"/>
      <c r="L263" s="851"/>
      <c r="M263" s="851"/>
      <c r="N263" s="851"/>
      <c r="O263" s="851"/>
      <c r="P263" s="851"/>
      <c r="Q263" s="851"/>
      <c r="R263" s="851"/>
      <c r="S263" s="851"/>
      <c r="T263" s="851"/>
      <c r="U263" s="851"/>
      <c r="V263" s="851"/>
      <c r="W263" s="852"/>
      <c r="X263" s="441"/>
      <c r="Y263" s="433"/>
      <c r="Z263" s="433"/>
      <c r="AA263" s="433"/>
      <c r="AB263" s="433"/>
      <c r="AC263" s="433"/>
      <c r="AD263" s="433"/>
      <c r="AE263" s="436"/>
      <c r="AF263" s="434"/>
      <c r="AG263" s="442"/>
      <c r="AH263" s="823"/>
      <c r="AI263" s="824"/>
      <c r="AJ263" s="824"/>
      <c r="AK263" s="824"/>
      <c r="AL263" s="824"/>
      <c r="AM263" s="824"/>
      <c r="AN263" s="824"/>
      <c r="AO263" s="824"/>
      <c r="AP263" s="824"/>
      <c r="AQ263" s="824"/>
      <c r="AR263" s="825"/>
      <c r="AS263" s="844"/>
    </row>
    <row r="264" spans="1:45" ht="13.5" customHeight="1">
      <c r="A264" s="879"/>
      <c r="B264" s="880"/>
      <c r="C264" s="866"/>
      <c r="D264" s="847"/>
      <c r="E264" s="853"/>
      <c r="F264" s="853"/>
      <c r="G264" s="853"/>
      <c r="H264" s="853"/>
      <c r="I264" s="853"/>
      <c r="J264" s="853"/>
      <c r="K264" s="853"/>
      <c r="L264" s="853"/>
      <c r="M264" s="853"/>
      <c r="N264" s="853"/>
      <c r="O264" s="853"/>
      <c r="P264" s="853"/>
      <c r="Q264" s="853"/>
      <c r="R264" s="853"/>
      <c r="S264" s="853"/>
      <c r="T264" s="853"/>
      <c r="U264" s="853"/>
      <c r="V264" s="853"/>
      <c r="W264" s="854"/>
      <c r="X264" s="443"/>
      <c r="Y264" s="444"/>
      <c r="Z264" s="444"/>
      <c r="AA264" s="444"/>
      <c r="AB264" s="444"/>
      <c r="AC264" s="444"/>
      <c r="AD264" s="444"/>
      <c r="AE264" s="444"/>
      <c r="AF264" s="444"/>
      <c r="AG264" s="445"/>
      <c r="AH264" s="870"/>
      <c r="AI264" s="871"/>
      <c r="AJ264" s="871"/>
      <c r="AK264" s="871"/>
      <c r="AL264" s="871"/>
      <c r="AM264" s="871"/>
      <c r="AN264" s="871"/>
      <c r="AO264" s="871"/>
      <c r="AP264" s="871"/>
      <c r="AQ264" s="871"/>
      <c r="AR264" s="872"/>
      <c r="AS264" s="844"/>
    </row>
    <row r="265" spans="1:45" ht="13.5" customHeight="1">
      <c r="A265" s="879"/>
      <c r="B265" s="880"/>
      <c r="C265" s="864">
        <v>62</v>
      </c>
      <c r="D265" s="847"/>
      <c r="E265" s="848" t="s">
        <v>722</v>
      </c>
      <c r="F265" s="849"/>
      <c r="G265" s="849"/>
      <c r="H265" s="849"/>
      <c r="I265" s="849"/>
      <c r="J265" s="849"/>
      <c r="K265" s="849"/>
      <c r="L265" s="849"/>
      <c r="M265" s="849"/>
      <c r="N265" s="849"/>
      <c r="O265" s="849"/>
      <c r="P265" s="849"/>
      <c r="Q265" s="849"/>
      <c r="R265" s="849"/>
      <c r="S265" s="849"/>
      <c r="T265" s="849"/>
      <c r="U265" s="849"/>
      <c r="V265" s="849"/>
      <c r="W265" s="850"/>
      <c r="X265" s="438"/>
      <c r="Y265" s="439"/>
      <c r="Z265" s="439"/>
      <c r="AA265" s="439"/>
      <c r="AB265" s="439"/>
      <c r="AC265" s="439"/>
      <c r="AD265" s="439"/>
      <c r="AE265" s="439"/>
      <c r="AF265" s="439"/>
      <c r="AG265" s="440"/>
      <c r="AH265" s="867"/>
      <c r="AI265" s="868"/>
      <c r="AJ265" s="868"/>
      <c r="AK265" s="868"/>
      <c r="AL265" s="868"/>
      <c r="AM265" s="868"/>
      <c r="AN265" s="868"/>
      <c r="AO265" s="868"/>
      <c r="AP265" s="868"/>
      <c r="AQ265" s="868"/>
      <c r="AR265" s="869"/>
      <c r="AS265" s="892" t="s">
        <v>734</v>
      </c>
    </row>
    <row r="266" spans="1:45" ht="13.5" customHeight="1">
      <c r="A266" s="879"/>
      <c r="B266" s="880"/>
      <c r="C266" s="865"/>
      <c r="D266" s="847"/>
      <c r="E266" s="851"/>
      <c r="F266" s="851"/>
      <c r="G266" s="851"/>
      <c r="H266" s="851"/>
      <c r="I266" s="851"/>
      <c r="J266" s="851"/>
      <c r="K266" s="851"/>
      <c r="L266" s="851"/>
      <c r="M266" s="851"/>
      <c r="N266" s="851"/>
      <c r="O266" s="851"/>
      <c r="P266" s="851"/>
      <c r="Q266" s="851"/>
      <c r="R266" s="851"/>
      <c r="S266" s="851"/>
      <c r="T266" s="851"/>
      <c r="U266" s="851"/>
      <c r="V266" s="851"/>
      <c r="W266" s="852"/>
      <c r="X266" s="441"/>
      <c r="Y266" s="435"/>
      <c r="Z266" s="434" t="s">
        <v>47</v>
      </c>
      <c r="AA266" s="433"/>
      <c r="AB266" s="435"/>
      <c r="AC266" s="434" t="s">
        <v>48</v>
      </c>
      <c r="AD266" s="433"/>
      <c r="AE266" s="436"/>
      <c r="AF266" s="434"/>
      <c r="AG266" s="442"/>
      <c r="AH266" s="823"/>
      <c r="AI266" s="824"/>
      <c r="AJ266" s="824"/>
      <c r="AK266" s="824"/>
      <c r="AL266" s="824"/>
      <c r="AM266" s="824"/>
      <c r="AN266" s="824"/>
      <c r="AO266" s="824"/>
      <c r="AP266" s="824"/>
      <c r="AQ266" s="824"/>
      <c r="AR266" s="825"/>
      <c r="AS266" s="844"/>
    </row>
    <row r="267" spans="1:45" ht="13.5" customHeight="1">
      <c r="A267" s="879"/>
      <c r="B267" s="880"/>
      <c r="C267" s="865"/>
      <c r="D267" s="847"/>
      <c r="E267" s="851"/>
      <c r="F267" s="851"/>
      <c r="G267" s="851"/>
      <c r="H267" s="851"/>
      <c r="I267" s="851"/>
      <c r="J267" s="851"/>
      <c r="K267" s="851"/>
      <c r="L267" s="851"/>
      <c r="M267" s="851"/>
      <c r="N267" s="851"/>
      <c r="O267" s="851"/>
      <c r="P267" s="851"/>
      <c r="Q267" s="851"/>
      <c r="R267" s="851"/>
      <c r="S267" s="851"/>
      <c r="T267" s="851"/>
      <c r="U267" s="851"/>
      <c r="V267" s="851"/>
      <c r="W267" s="852"/>
      <c r="X267" s="441"/>
      <c r="Y267" s="434"/>
      <c r="Z267" s="434"/>
      <c r="AA267" s="434"/>
      <c r="AB267" s="434"/>
      <c r="AC267" s="434"/>
      <c r="AD267" s="433"/>
      <c r="AE267" s="436"/>
      <c r="AF267" s="434"/>
      <c r="AG267" s="442"/>
      <c r="AH267" s="823"/>
      <c r="AI267" s="824"/>
      <c r="AJ267" s="824"/>
      <c r="AK267" s="824"/>
      <c r="AL267" s="824"/>
      <c r="AM267" s="824"/>
      <c r="AN267" s="824"/>
      <c r="AO267" s="824"/>
      <c r="AP267" s="824"/>
      <c r="AQ267" s="824"/>
      <c r="AR267" s="825"/>
      <c r="AS267" s="844"/>
    </row>
    <row r="268" spans="1:45" ht="13.5" customHeight="1">
      <c r="A268" s="879"/>
      <c r="B268" s="880"/>
      <c r="C268" s="866"/>
      <c r="D268" s="847"/>
      <c r="E268" s="853"/>
      <c r="F268" s="853"/>
      <c r="G268" s="853"/>
      <c r="H268" s="853"/>
      <c r="I268" s="853"/>
      <c r="J268" s="853"/>
      <c r="K268" s="853"/>
      <c r="L268" s="853"/>
      <c r="M268" s="853"/>
      <c r="N268" s="853"/>
      <c r="O268" s="853"/>
      <c r="P268" s="853"/>
      <c r="Q268" s="853"/>
      <c r="R268" s="853"/>
      <c r="S268" s="853"/>
      <c r="T268" s="853"/>
      <c r="U268" s="853"/>
      <c r="V268" s="853"/>
      <c r="W268" s="854"/>
      <c r="X268" s="443"/>
      <c r="Y268" s="444"/>
      <c r="Z268" s="444"/>
      <c r="AA268" s="444"/>
      <c r="AB268" s="444"/>
      <c r="AC268" s="444"/>
      <c r="AD268" s="444"/>
      <c r="AE268" s="444"/>
      <c r="AF268" s="444"/>
      <c r="AG268" s="445"/>
      <c r="AH268" s="870"/>
      <c r="AI268" s="871"/>
      <c r="AJ268" s="871"/>
      <c r="AK268" s="871"/>
      <c r="AL268" s="871"/>
      <c r="AM268" s="871"/>
      <c r="AN268" s="871"/>
      <c r="AO268" s="871"/>
      <c r="AP268" s="871"/>
      <c r="AQ268" s="871"/>
      <c r="AR268" s="872"/>
      <c r="AS268" s="844"/>
    </row>
    <row r="269" spans="1:45" ht="13.5" customHeight="1">
      <c r="A269" s="879"/>
      <c r="B269" s="880"/>
      <c r="C269" s="864">
        <v>63</v>
      </c>
      <c r="D269" s="847"/>
      <c r="E269" s="874" t="s">
        <v>723</v>
      </c>
      <c r="F269" s="851"/>
      <c r="G269" s="851"/>
      <c r="H269" s="851"/>
      <c r="I269" s="851"/>
      <c r="J269" s="851"/>
      <c r="K269" s="851"/>
      <c r="L269" s="851"/>
      <c r="M269" s="851"/>
      <c r="N269" s="851"/>
      <c r="O269" s="851"/>
      <c r="P269" s="851"/>
      <c r="Q269" s="851"/>
      <c r="R269" s="851"/>
      <c r="S269" s="851"/>
      <c r="T269" s="851"/>
      <c r="U269" s="851"/>
      <c r="V269" s="851"/>
      <c r="W269" s="852"/>
      <c r="X269" s="441"/>
      <c r="Y269" s="433"/>
      <c r="Z269" s="433"/>
      <c r="AA269" s="433"/>
      <c r="AB269" s="433"/>
      <c r="AC269" s="433"/>
      <c r="AD269" s="433"/>
      <c r="AE269" s="433"/>
      <c r="AF269" s="433"/>
      <c r="AG269" s="442"/>
      <c r="AH269" s="823"/>
      <c r="AI269" s="824"/>
      <c r="AJ269" s="824"/>
      <c r="AK269" s="824"/>
      <c r="AL269" s="824"/>
      <c r="AM269" s="824"/>
      <c r="AN269" s="824"/>
      <c r="AO269" s="824"/>
      <c r="AP269" s="824"/>
      <c r="AQ269" s="824"/>
      <c r="AR269" s="825"/>
      <c r="AS269" s="844" t="s">
        <v>735</v>
      </c>
    </row>
    <row r="270" spans="1:45" ht="13.5" customHeight="1">
      <c r="A270" s="879"/>
      <c r="B270" s="880"/>
      <c r="C270" s="865"/>
      <c r="D270" s="847"/>
      <c r="E270" s="851"/>
      <c r="F270" s="851"/>
      <c r="G270" s="851"/>
      <c r="H270" s="851"/>
      <c r="I270" s="851"/>
      <c r="J270" s="851"/>
      <c r="K270" s="851"/>
      <c r="L270" s="851"/>
      <c r="M270" s="851"/>
      <c r="N270" s="851"/>
      <c r="O270" s="851"/>
      <c r="P270" s="851"/>
      <c r="Q270" s="851"/>
      <c r="R270" s="851"/>
      <c r="S270" s="851"/>
      <c r="T270" s="851"/>
      <c r="U270" s="851"/>
      <c r="V270" s="851"/>
      <c r="W270" s="852"/>
      <c r="X270" s="441"/>
      <c r="Y270" s="435"/>
      <c r="Z270" s="434" t="s">
        <v>47</v>
      </c>
      <c r="AA270" s="433"/>
      <c r="AB270" s="435"/>
      <c r="AC270" s="434" t="s">
        <v>48</v>
      </c>
      <c r="AD270" s="433"/>
      <c r="AE270" s="436"/>
      <c r="AF270" s="434"/>
      <c r="AG270" s="442"/>
      <c r="AH270" s="823"/>
      <c r="AI270" s="824"/>
      <c r="AJ270" s="824"/>
      <c r="AK270" s="824"/>
      <c r="AL270" s="824"/>
      <c r="AM270" s="824"/>
      <c r="AN270" s="824"/>
      <c r="AO270" s="824"/>
      <c r="AP270" s="824"/>
      <c r="AQ270" s="824"/>
      <c r="AR270" s="825"/>
      <c r="AS270" s="844"/>
    </row>
    <row r="271" spans="1:45" ht="13.5" customHeight="1">
      <c r="A271" s="879"/>
      <c r="B271" s="880"/>
      <c r="C271" s="865"/>
      <c r="D271" s="847"/>
      <c r="E271" s="851"/>
      <c r="F271" s="851"/>
      <c r="G271" s="851"/>
      <c r="H271" s="851"/>
      <c r="I271" s="851"/>
      <c r="J271" s="851"/>
      <c r="K271" s="851"/>
      <c r="L271" s="851"/>
      <c r="M271" s="851"/>
      <c r="N271" s="851"/>
      <c r="O271" s="851"/>
      <c r="P271" s="851"/>
      <c r="Q271" s="851"/>
      <c r="R271" s="851"/>
      <c r="S271" s="851"/>
      <c r="T271" s="851"/>
      <c r="U271" s="851"/>
      <c r="V271" s="851"/>
      <c r="W271" s="852"/>
      <c r="X271" s="441"/>
      <c r="Y271" s="433"/>
      <c r="Z271" s="433"/>
      <c r="AA271" s="433"/>
      <c r="AB271" s="433"/>
      <c r="AC271" s="433"/>
      <c r="AD271" s="433"/>
      <c r="AE271" s="436"/>
      <c r="AF271" s="434"/>
      <c r="AG271" s="442"/>
      <c r="AH271" s="823"/>
      <c r="AI271" s="824"/>
      <c r="AJ271" s="824"/>
      <c r="AK271" s="824"/>
      <c r="AL271" s="824"/>
      <c r="AM271" s="824"/>
      <c r="AN271" s="824"/>
      <c r="AO271" s="824"/>
      <c r="AP271" s="824"/>
      <c r="AQ271" s="824"/>
      <c r="AR271" s="825"/>
      <c r="AS271" s="844"/>
    </row>
    <row r="272" spans="1:45" ht="13.5" customHeight="1">
      <c r="A272" s="879"/>
      <c r="B272" s="880"/>
      <c r="C272" s="866"/>
      <c r="D272" s="873"/>
      <c r="E272" s="875"/>
      <c r="F272" s="875"/>
      <c r="G272" s="875"/>
      <c r="H272" s="875"/>
      <c r="I272" s="875"/>
      <c r="J272" s="875"/>
      <c r="K272" s="875"/>
      <c r="L272" s="875"/>
      <c r="M272" s="875"/>
      <c r="N272" s="875"/>
      <c r="O272" s="875"/>
      <c r="P272" s="875"/>
      <c r="Q272" s="875"/>
      <c r="R272" s="875"/>
      <c r="S272" s="875"/>
      <c r="T272" s="875"/>
      <c r="U272" s="875"/>
      <c r="V272" s="875"/>
      <c r="W272" s="876"/>
      <c r="X272" s="446"/>
      <c r="Y272" s="447"/>
      <c r="Z272" s="447"/>
      <c r="AA272" s="447"/>
      <c r="AB272" s="447"/>
      <c r="AC272" s="447"/>
      <c r="AD272" s="447"/>
      <c r="AE272" s="447"/>
      <c r="AF272" s="447"/>
      <c r="AG272" s="448"/>
      <c r="AH272" s="826"/>
      <c r="AI272" s="827"/>
      <c r="AJ272" s="827"/>
      <c r="AK272" s="827"/>
      <c r="AL272" s="827"/>
      <c r="AM272" s="827"/>
      <c r="AN272" s="827"/>
      <c r="AO272" s="827"/>
      <c r="AP272" s="827"/>
      <c r="AQ272" s="827"/>
      <c r="AR272" s="828"/>
      <c r="AS272" s="844"/>
    </row>
    <row r="273" spans="1:45" ht="13.5" customHeight="1">
      <c r="A273" s="879"/>
      <c r="B273" s="880"/>
      <c r="C273" s="864">
        <v>64</v>
      </c>
      <c r="D273" s="1148" t="s">
        <v>724</v>
      </c>
      <c r="E273" s="1149"/>
      <c r="F273" s="1149"/>
      <c r="G273" s="1149"/>
      <c r="H273" s="1149"/>
      <c r="I273" s="1149"/>
      <c r="J273" s="1149"/>
      <c r="K273" s="1149"/>
      <c r="L273" s="1149"/>
      <c r="M273" s="1149"/>
      <c r="N273" s="1149"/>
      <c r="O273" s="1149"/>
      <c r="P273" s="1149"/>
      <c r="Q273" s="1149"/>
      <c r="R273" s="1149"/>
      <c r="S273" s="1149"/>
      <c r="T273" s="1149"/>
      <c r="U273" s="1149"/>
      <c r="V273" s="1149"/>
      <c r="W273" s="1150"/>
      <c r="X273" s="449"/>
      <c r="Y273" s="450"/>
      <c r="Z273" s="450"/>
      <c r="AA273" s="450"/>
      <c r="AB273" s="450"/>
      <c r="AC273" s="450"/>
      <c r="AD273" s="450"/>
      <c r="AE273" s="450"/>
      <c r="AF273" s="450"/>
      <c r="AG273" s="451"/>
      <c r="AH273" s="820"/>
      <c r="AI273" s="821"/>
      <c r="AJ273" s="821"/>
      <c r="AK273" s="821"/>
      <c r="AL273" s="821"/>
      <c r="AM273" s="821"/>
      <c r="AN273" s="821"/>
      <c r="AO273" s="821"/>
      <c r="AP273" s="821"/>
      <c r="AQ273" s="821"/>
      <c r="AR273" s="822"/>
      <c r="AS273" s="845" t="s">
        <v>736</v>
      </c>
    </row>
    <row r="274" spans="1:45" ht="13.5" customHeight="1">
      <c r="A274" s="879"/>
      <c r="B274" s="880"/>
      <c r="C274" s="865"/>
      <c r="D274" s="1151"/>
      <c r="E274" s="1152"/>
      <c r="F274" s="1152"/>
      <c r="G274" s="1152"/>
      <c r="H274" s="1152"/>
      <c r="I274" s="1152"/>
      <c r="J274" s="1152"/>
      <c r="K274" s="1152"/>
      <c r="L274" s="1152"/>
      <c r="M274" s="1152"/>
      <c r="N274" s="1152"/>
      <c r="O274" s="1152"/>
      <c r="P274" s="1152"/>
      <c r="Q274" s="1152"/>
      <c r="R274" s="1152"/>
      <c r="S274" s="1152"/>
      <c r="T274" s="1152"/>
      <c r="U274" s="1152"/>
      <c r="V274" s="1152"/>
      <c r="W274" s="1153"/>
      <c r="X274" s="441"/>
      <c r="Y274" s="433"/>
      <c r="Z274" s="433"/>
      <c r="AA274" s="433"/>
      <c r="AB274" s="433"/>
      <c r="AC274" s="433"/>
      <c r="AD274" s="433"/>
      <c r="AE274" s="433"/>
      <c r="AF274" s="433"/>
      <c r="AG274" s="442"/>
      <c r="AH274" s="823"/>
      <c r="AI274" s="824"/>
      <c r="AJ274" s="824"/>
      <c r="AK274" s="824"/>
      <c r="AL274" s="824"/>
      <c r="AM274" s="824"/>
      <c r="AN274" s="824"/>
      <c r="AO274" s="824"/>
      <c r="AP274" s="824"/>
      <c r="AQ274" s="824"/>
      <c r="AR274" s="825"/>
      <c r="AS274" s="846"/>
    </row>
    <row r="275" spans="1:45" ht="13.5" customHeight="1">
      <c r="A275" s="879"/>
      <c r="B275" s="880"/>
      <c r="C275" s="865"/>
      <c r="D275" s="1154"/>
      <c r="E275" s="1152"/>
      <c r="F275" s="1152"/>
      <c r="G275" s="1152"/>
      <c r="H275" s="1152"/>
      <c r="I275" s="1152"/>
      <c r="J275" s="1152"/>
      <c r="K275" s="1152"/>
      <c r="L275" s="1152"/>
      <c r="M275" s="1152"/>
      <c r="N275" s="1152"/>
      <c r="O275" s="1152"/>
      <c r="P275" s="1152"/>
      <c r="Q275" s="1152"/>
      <c r="R275" s="1152"/>
      <c r="S275" s="1152"/>
      <c r="T275" s="1152"/>
      <c r="U275" s="1152"/>
      <c r="V275" s="1152"/>
      <c r="W275" s="1153"/>
      <c r="X275" s="441"/>
      <c r="Y275" s="435"/>
      <c r="Z275" s="434" t="s">
        <v>47</v>
      </c>
      <c r="AA275" s="433"/>
      <c r="AB275" s="435"/>
      <c r="AC275" s="434" t="s">
        <v>48</v>
      </c>
      <c r="AD275" s="433"/>
      <c r="AE275" s="435"/>
      <c r="AF275" s="453" t="s">
        <v>725</v>
      </c>
      <c r="AG275" s="442"/>
      <c r="AH275" s="823"/>
      <c r="AI275" s="824"/>
      <c r="AJ275" s="824"/>
      <c r="AK275" s="824"/>
      <c r="AL275" s="824"/>
      <c r="AM275" s="824"/>
      <c r="AN275" s="824"/>
      <c r="AO275" s="824"/>
      <c r="AP275" s="824"/>
      <c r="AQ275" s="824"/>
      <c r="AR275" s="825"/>
      <c r="AS275" s="846"/>
    </row>
    <row r="276" spans="1:45" ht="13.5" customHeight="1">
      <c r="A276" s="879"/>
      <c r="B276" s="880"/>
      <c r="C276" s="865"/>
      <c r="D276" s="1154"/>
      <c r="E276" s="1152"/>
      <c r="F276" s="1152"/>
      <c r="G276" s="1152"/>
      <c r="H276" s="1152"/>
      <c r="I276" s="1152"/>
      <c r="J276" s="1152"/>
      <c r="K276" s="1152"/>
      <c r="L276" s="1152"/>
      <c r="M276" s="1152"/>
      <c r="N276" s="1152"/>
      <c r="O276" s="1152"/>
      <c r="P276" s="1152"/>
      <c r="Q276" s="1152"/>
      <c r="R276" s="1152"/>
      <c r="S276" s="1152"/>
      <c r="T276" s="1152"/>
      <c r="U276" s="1152"/>
      <c r="V276" s="1152"/>
      <c r="W276" s="1153"/>
      <c r="X276" s="441"/>
      <c r="Y276" s="434"/>
      <c r="Z276" s="434"/>
      <c r="AA276" s="433"/>
      <c r="AB276" s="434"/>
      <c r="AC276" s="434"/>
      <c r="AD276" s="433"/>
      <c r="AE276" s="436"/>
      <c r="AF276" s="434"/>
      <c r="AG276" s="442"/>
      <c r="AH276" s="823"/>
      <c r="AI276" s="824"/>
      <c r="AJ276" s="824"/>
      <c r="AK276" s="824"/>
      <c r="AL276" s="824"/>
      <c r="AM276" s="824"/>
      <c r="AN276" s="824"/>
      <c r="AO276" s="824"/>
      <c r="AP276" s="824"/>
      <c r="AQ276" s="824"/>
      <c r="AR276" s="825"/>
      <c r="AS276" s="846"/>
    </row>
    <row r="277" spans="1:45" ht="13.5" customHeight="1">
      <c r="A277" s="879"/>
      <c r="B277" s="880"/>
      <c r="C277" s="866"/>
      <c r="D277" s="1154"/>
      <c r="E277" s="1152"/>
      <c r="F277" s="1152"/>
      <c r="G277" s="1152"/>
      <c r="H277" s="1152"/>
      <c r="I277" s="1152"/>
      <c r="J277" s="1152"/>
      <c r="K277" s="1152"/>
      <c r="L277" s="1152"/>
      <c r="M277" s="1152"/>
      <c r="N277" s="1152"/>
      <c r="O277" s="1152"/>
      <c r="P277" s="1152"/>
      <c r="Q277" s="1152"/>
      <c r="R277" s="1152"/>
      <c r="S277" s="1152"/>
      <c r="T277" s="1152"/>
      <c r="U277" s="1152"/>
      <c r="V277" s="1152"/>
      <c r="W277" s="1153"/>
      <c r="X277" s="441"/>
      <c r="Y277" s="433"/>
      <c r="Z277" s="433"/>
      <c r="AA277" s="433"/>
      <c r="AB277" s="433"/>
      <c r="AC277" s="433"/>
      <c r="AD277" s="433"/>
      <c r="AE277" s="433"/>
      <c r="AF277" s="433"/>
      <c r="AG277" s="442"/>
      <c r="AH277" s="823"/>
      <c r="AI277" s="824"/>
      <c r="AJ277" s="824"/>
      <c r="AK277" s="824"/>
      <c r="AL277" s="824"/>
      <c r="AM277" s="824"/>
      <c r="AN277" s="824"/>
      <c r="AO277" s="824"/>
      <c r="AP277" s="824"/>
      <c r="AQ277" s="824"/>
      <c r="AR277" s="825"/>
      <c r="AS277" s="846"/>
    </row>
    <row r="278" spans="1:45" ht="13.5" customHeight="1">
      <c r="A278" s="879"/>
      <c r="B278" s="880"/>
      <c r="C278" s="864">
        <v>65</v>
      </c>
      <c r="D278" s="847"/>
      <c r="E278" s="848" t="s">
        <v>726</v>
      </c>
      <c r="F278" s="849"/>
      <c r="G278" s="849"/>
      <c r="H278" s="849"/>
      <c r="I278" s="849"/>
      <c r="J278" s="849"/>
      <c r="K278" s="849"/>
      <c r="L278" s="849"/>
      <c r="M278" s="849"/>
      <c r="N278" s="849"/>
      <c r="O278" s="849"/>
      <c r="P278" s="849"/>
      <c r="Q278" s="849"/>
      <c r="R278" s="849"/>
      <c r="S278" s="849"/>
      <c r="T278" s="849"/>
      <c r="U278" s="849"/>
      <c r="V278" s="849"/>
      <c r="W278" s="850"/>
      <c r="X278" s="855"/>
      <c r="Y278" s="856"/>
      <c r="Z278" s="856"/>
      <c r="AA278" s="856"/>
      <c r="AB278" s="856"/>
      <c r="AC278" s="856"/>
      <c r="AD278" s="856"/>
      <c r="AE278" s="856"/>
      <c r="AF278" s="856"/>
      <c r="AG278" s="856"/>
      <c r="AH278" s="856"/>
      <c r="AI278" s="856"/>
      <c r="AJ278" s="856"/>
      <c r="AK278" s="856"/>
      <c r="AL278" s="856"/>
      <c r="AM278" s="856"/>
      <c r="AN278" s="856"/>
      <c r="AO278" s="856"/>
      <c r="AP278" s="856"/>
      <c r="AQ278" s="856"/>
      <c r="AR278" s="857"/>
      <c r="AS278" s="844" t="s">
        <v>737</v>
      </c>
    </row>
    <row r="279" spans="1:45" ht="13.5" customHeight="1">
      <c r="A279" s="879"/>
      <c r="B279" s="880"/>
      <c r="C279" s="865"/>
      <c r="D279" s="847"/>
      <c r="E279" s="851"/>
      <c r="F279" s="851"/>
      <c r="G279" s="851"/>
      <c r="H279" s="851"/>
      <c r="I279" s="851"/>
      <c r="J279" s="851"/>
      <c r="K279" s="851"/>
      <c r="L279" s="851"/>
      <c r="M279" s="851"/>
      <c r="N279" s="851"/>
      <c r="O279" s="851"/>
      <c r="P279" s="851"/>
      <c r="Q279" s="851"/>
      <c r="R279" s="851"/>
      <c r="S279" s="851"/>
      <c r="T279" s="851"/>
      <c r="U279" s="851"/>
      <c r="V279" s="851"/>
      <c r="W279" s="852"/>
      <c r="X279" s="858"/>
      <c r="Y279" s="859"/>
      <c r="Z279" s="859"/>
      <c r="AA279" s="859"/>
      <c r="AB279" s="859"/>
      <c r="AC279" s="859"/>
      <c r="AD279" s="859"/>
      <c r="AE279" s="859"/>
      <c r="AF279" s="859"/>
      <c r="AG279" s="859"/>
      <c r="AH279" s="859"/>
      <c r="AI279" s="859"/>
      <c r="AJ279" s="859"/>
      <c r="AK279" s="859"/>
      <c r="AL279" s="859"/>
      <c r="AM279" s="859"/>
      <c r="AN279" s="859"/>
      <c r="AO279" s="859"/>
      <c r="AP279" s="859"/>
      <c r="AQ279" s="859"/>
      <c r="AR279" s="860"/>
      <c r="AS279" s="844"/>
    </row>
    <row r="280" spans="1:45" ht="13.5" customHeight="1">
      <c r="A280" s="879"/>
      <c r="B280" s="880"/>
      <c r="C280" s="865"/>
      <c r="D280" s="847"/>
      <c r="E280" s="851"/>
      <c r="F280" s="851"/>
      <c r="G280" s="851"/>
      <c r="H280" s="851"/>
      <c r="I280" s="851"/>
      <c r="J280" s="851"/>
      <c r="K280" s="851"/>
      <c r="L280" s="851"/>
      <c r="M280" s="851"/>
      <c r="N280" s="851"/>
      <c r="O280" s="851"/>
      <c r="P280" s="851"/>
      <c r="Q280" s="851"/>
      <c r="R280" s="851"/>
      <c r="S280" s="851"/>
      <c r="T280" s="851"/>
      <c r="U280" s="851"/>
      <c r="V280" s="851"/>
      <c r="W280" s="852"/>
      <c r="X280" s="858"/>
      <c r="Y280" s="859"/>
      <c r="Z280" s="859"/>
      <c r="AA280" s="859"/>
      <c r="AB280" s="859"/>
      <c r="AC280" s="859"/>
      <c r="AD280" s="859"/>
      <c r="AE280" s="859"/>
      <c r="AF280" s="859"/>
      <c r="AG280" s="859"/>
      <c r="AH280" s="859"/>
      <c r="AI280" s="859"/>
      <c r="AJ280" s="859"/>
      <c r="AK280" s="859"/>
      <c r="AL280" s="859"/>
      <c r="AM280" s="859"/>
      <c r="AN280" s="859"/>
      <c r="AO280" s="859"/>
      <c r="AP280" s="859"/>
      <c r="AQ280" s="859"/>
      <c r="AR280" s="860"/>
      <c r="AS280" s="844"/>
    </row>
    <row r="281" spans="1:45" ht="13.5" customHeight="1">
      <c r="A281" s="879"/>
      <c r="B281" s="880"/>
      <c r="C281" s="865"/>
      <c r="D281" s="847"/>
      <c r="E281" s="851"/>
      <c r="F281" s="851"/>
      <c r="G281" s="851"/>
      <c r="H281" s="851"/>
      <c r="I281" s="851"/>
      <c r="J281" s="851"/>
      <c r="K281" s="851"/>
      <c r="L281" s="851"/>
      <c r="M281" s="851"/>
      <c r="N281" s="851"/>
      <c r="O281" s="851"/>
      <c r="P281" s="851"/>
      <c r="Q281" s="851"/>
      <c r="R281" s="851"/>
      <c r="S281" s="851"/>
      <c r="T281" s="851"/>
      <c r="U281" s="851"/>
      <c r="V281" s="851"/>
      <c r="W281" s="852"/>
      <c r="X281" s="858"/>
      <c r="Y281" s="859"/>
      <c r="Z281" s="859"/>
      <c r="AA281" s="859"/>
      <c r="AB281" s="859"/>
      <c r="AC281" s="859"/>
      <c r="AD281" s="859"/>
      <c r="AE281" s="859"/>
      <c r="AF281" s="859"/>
      <c r="AG281" s="859"/>
      <c r="AH281" s="859"/>
      <c r="AI281" s="859"/>
      <c r="AJ281" s="859"/>
      <c r="AK281" s="859"/>
      <c r="AL281" s="859"/>
      <c r="AM281" s="859"/>
      <c r="AN281" s="859"/>
      <c r="AO281" s="859"/>
      <c r="AP281" s="859"/>
      <c r="AQ281" s="859"/>
      <c r="AR281" s="860"/>
      <c r="AS281" s="844"/>
    </row>
    <row r="282" spans="1:45" ht="13.5" customHeight="1">
      <c r="A282" s="879"/>
      <c r="B282" s="880"/>
      <c r="C282" s="866"/>
      <c r="D282" s="847"/>
      <c r="E282" s="853"/>
      <c r="F282" s="853"/>
      <c r="G282" s="853"/>
      <c r="H282" s="853"/>
      <c r="I282" s="853"/>
      <c r="J282" s="853"/>
      <c r="K282" s="853"/>
      <c r="L282" s="853"/>
      <c r="M282" s="853"/>
      <c r="N282" s="853"/>
      <c r="O282" s="853"/>
      <c r="P282" s="853"/>
      <c r="Q282" s="853"/>
      <c r="R282" s="853"/>
      <c r="S282" s="853"/>
      <c r="T282" s="853"/>
      <c r="U282" s="853"/>
      <c r="V282" s="853"/>
      <c r="W282" s="854"/>
      <c r="X282" s="861"/>
      <c r="Y282" s="862"/>
      <c r="Z282" s="862"/>
      <c r="AA282" s="862"/>
      <c r="AB282" s="862"/>
      <c r="AC282" s="862"/>
      <c r="AD282" s="862"/>
      <c r="AE282" s="862"/>
      <c r="AF282" s="862"/>
      <c r="AG282" s="862"/>
      <c r="AH282" s="862"/>
      <c r="AI282" s="862"/>
      <c r="AJ282" s="862"/>
      <c r="AK282" s="862"/>
      <c r="AL282" s="862"/>
      <c r="AM282" s="862"/>
      <c r="AN282" s="862"/>
      <c r="AO282" s="862"/>
      <c r="AP282" s="862"/>
      <c r="AQ282" s="862"/>
      <c r="AR282" s="863"/>
      <c r="AS282" s="844"/>
    </row>
    <row r="283" spans="1:45" ht="13.5" customHeight="1">
      <c r="A283" s="879"/>
      <c r="B283" s="880"/>
      <c r="C283" s="864">
        <v>66</v>
      </c>
      <c r="D283" s="1148" t="s">
        <v>727</v>
      </c>
      <c r="E283" s="1149"/>
      <c r="F283" s="1149"/>
      <c r="G283" s="1149"/>
      <c r="H283" s="1149"/>
      <c r="I283" s="1149"/>
      <c r="J283" s="1149"/>
      <c r="K283" s="1149"/>
      <c r="L283" s="1149"/>
      <c r="M283" s="1149"/>
      <c r="N283" s="1149"/>
      <c r="O283" s="1149"/>
      <c r="P283" s="1149"/>
      <c r="Q283" s="1149"/>
      <c r="R283" s="1149"/>
      <c r="S283" s="1149"/>
      <c r="T283" s="1149"/>
      <c r="U283" s="1149"/>
      <c r="V283" s="1149"/>
      <c r="W283" s="1150"/>
      <c r="X283" s="449"/>
      <c r="Y283" s="450"/>
      <c r="Z283" s="450"/>
      <c r="AA283" s="450"/>
      <c r="AB283" s="450"/>
      <c r="AC283" s="450"/>
      <c r="AD283" s="450"/>
      <c r="AE283" s="450"/>
      <c r="AF283" s="450"/>
      <c r="AG283" s="451"/>
      <c r="AH283" s="820"/>
      <c r="AI283" s="821"/>
      <c r="AJ283" s="821"/>
      <c r="AK283" s="821"/>
      <c r="AL283" s="821"/>
      <c r="AM283" s="821"/>
      <c r="AN283" s="821"/>
      <c r="AO283" s="821"/>
      <c r="AP283" s="821"/>
      <c r="AQ283" s="821"/>
      <c r="AR283" s="822"/>
      <c r="AS283" s="845" t="s">
        <v>736</v>
      </c>
    </row>
    <row r="284" spans="1:45" ht="13.5" customHeight="1">
      <c r="A284" s="879"/>
      <c r="B284" s="880"/>
      <c r="C284" s="865"/>
      <c r="D284" s="1151"/>
      <c r="E284" s="1152"/>
      <c r="F284" s="1152"/>
      <c r="G284" s="1152"/>
      <c r="H284" s="1152"/>
      <c r="I284" s="1152"/>
      <c r="J284" s="1152"/>
      <c r="K284" s="1152"/>
      <c r="L284" s="1152"/>
      <c r="M284" s="1152"/>
      <c r="N284" s="1152"/>
      <c r="O284" s="1152"/>
      <c r="P284" s="1152"/>
      <c r="Q284" s="1152"/>
      <c r="R284" s="1152"/>
      <c r="S284" s="1152"/>
      <c r="T284" s="1152"/>
      <c r="U284" s="1152"/>
      <c r="V284" s="1152"/>
      <c r="W284" s="1153"/>
      <c r="X284" s="441"/>
      <c r="Y284" s="433"/>
      <c r="Z284" s="433"/>
      <c r="AA284" s="433"/>
      <c r="AB284" s="433"/>
      <c r="AC284" s="433"/>
      <c r="AD284" s="433"/>
      <c r="AE284" s="433"/>
      <c r="AF284" s="433"/>
      <c r="AG284" s="442"/>
      <c r="AH284" s="823"/>
      <c r="AI284" s="824"/>
      <c r="AJ284" s="824"/>
      <c r="AK284" s="824"/>
      <c r="AL284" s="824"/>
      <c r="AM284" s="824"/>
      <c r="AN284" s="824"/>
      <c r="AO284" s="824"/>
      <c r="AP284" s="824"/>
      <c r="AQ284" s="824"/>
      <c r="AR284" s="825"/>
      <c r="AS284" s="846"/>
    </row>
    <row r="285" spans="1:45" ht="13.5" customHeight="1">
      <c r="A285" s="879"/>
      <c r="B285" s="880"/>
      <c r="C285" s="865"/>
      <c r="D285" s="1154"/>
      <c r="E285" s="1152"/>
      <c r="F285" s="1152"/>
      <c r="G285" s="1152"/>
      <c r="H285" s="1152"/>
      <c r="I285" s="1152"/>
      <c r="J285" s="1152"/>
      <c r="K285" s="1152"/>
      <c r="L285" s="1152"/>
      <c r="M285" s="1152"/>
      <c r="N285" s="1152"/>
      <c r="O285" s="1152"/>
      <c r="P285" s="1152"/>
      <c r="Q285" s="1152"/>
      <c r="R285" s="1152"/>
      <c r="S285" s="1152"/>
      <c r="T285" s="1152"/>
      <c r="U285" s="1152"/>
      <c r="V285" s="1152"/>
      <c r="W285" s="1153"/>
      <c r="X285" s="441"/>
      <c r="Y285" s="435"/>
      <c r="Z285" s="434" t="s">
        <v>47</v>
      </c>
      <c r="AA285" s="433"/>
      <c r="AB285" s="435"/>
      <c r="AC285" s="434" t="s">
        <v>48</v>
      </c>
      <c r="AD285" s="433"/>
      <c r="AE285" s="435"/>
      <c r="AF285" s="455" t="s">
        <v>728</v>
      </c>
      <c r="AG285" s="442"/>
      <c r="AH285" s="823"/>
      <c r="AI285" s="824"/>
      <c r="AJ285" s="824"/>
      <c r="AK285" s="824"/>
      <c r="AL285" s="824"/>
      <c r="AM285" s="824"/>
      <c r="AN285" s="824"/>
      <c r="AO285" s="824"/>
      <c r="AP285" s="824"/>
      <c r="AQ285" s="824"/>
      <c r="AR285" s="825"/>
      <c r="AS285" s="846"/>
    </row>
    <row r="286" spans="1:45" ht="13.5" customHeight="1">
      <c r="A286" s="879"/>
      <c r="B286" s="880"/>
      <c r="C286" s="865"/>
      <c r="D286" s="1154"/>
      <c r="E286" s="1152"/>
      <c r="F286" s="1152"/>
      <c r="G286" s="1152"/>
      <c r="H286" s="1152"/>
      <c r="I286" s="1152"/>
      <c r="J286" s="1152"/>
      <c r="K286" s="1152"/>
      <c r="L286" s="1152"/>
      <c r="M286" s="1152"/>
      <c r="N286" s="1152"/>
      <c r="O286" s="1152"/>
      <c r="P286" s="1152"/>
      <c r="Q286" s="1152"/>
      <c r="R286" s="1152"/>
      <c r="S286" s="1152"/>
      <c r="T286" s="1152"/>
      <c r="U286" s="1152"/>
      <c r="V286" s="1152"/>
      <c r="W286" s="1153"/>
      <c r="X286" s="441"/>
      <c r="Y286" s="434"/>
      <c r="Z286" s="434"/>
      <c r="AA286" s="434"/>
      <c r="AB286" s="434"/>
      <c r="AC286" s="434"/>
      <c r="AD286" s="433"/>
      <c r="AE286" s="436"/>
      <c r="AF286" s="434"/>
      <c r="AG286" s="442"/>
      <c r="AH286" s="823"/>
      <c r="AI286" s="824"/>
      <c r="AJ286" s="824"/>
      <c r="AK286" s="824"/>
      <c r="AL286" s="824"/>
      <c r="AM286" s="824"/>
      <c r="AN286" s="824"/>
      <c r="AO286" s="824"/>
      <c r="AP286" s="824"/>
      <c r="AQ286" s="824"/>
      <c r="AR286" s="825"/>
      <c r="AS286" s="846"/>
    </row>
    <row r="287" spans="1:45" ht="13.5" customHeight="1">
      <c r="A287" s="879"/>
      <c r="B287" s="880"/>
      <c r="C287" s="866"/>
      <c r="D287" s="1154"/>
      <c r="E287" s="1152"/>
      <c r="F287" s="1152"/>
      <c r="G287" s="1152"/>
      <c r="H287" s="1152"/>
      <c r="I287" s="1152"/>
      <c r="J287" s="1152"/>
      <c r="K287" s="1152"/>
      <c r="L287" s="1152"/>
      <c r="M287" s="1152"/>
      <c r="N287" s="1152"/>
      <c r="O287" s="1152"/>
      <c r="P287" s="1152"/>
      <c r="Q287" s="1152"/>
      <c r="R287" s="1152"/>
      <c r="S287" s="1152"/>
      <c r="T287" s="1152"/>
      <c r="U287" s="1152"/>
      <c r="V287" s="1152"/>
      <c r="W287" s="1153"/>
      <c r="X287" s="443"/>
      <c r="Y287" s="444"/>
      <c r="Z287" s="444"/>
      <c r="AA287" s="444"/>
      <c r="AB287" s="444"/>
      <c r="AC287" s="444"/>
      <c r="AD287" s="444"/>
      <c r="AE287" s="444"/>
      <c r="AF287" s="444"/>
      <c r="AG287" s="445"/>
      <c r="AH287" s="870"/>
      <c r="AI287" s="871"/>
      <c r="AJ287" s="871"/>
      <c r="AK287" s="871"/>
      <c r="AL287" s="871"/>
      <c r="AM287" s="871"/>
      <c r="AN287" s="871"/>
      <c r="AO287" s="871"/>
      <c r="AP287" s="871"/>
      <c r="AQ287" s="871"/>
      <c r="AR287" s="872"/>
      <c r="AS287" s="846"/>
    </row>
    <row r="288" spans="1:45" ht="13.5" customHeight="1">
      <c r="A288" s="879"/>
      <c r="B288" s="880"/>
      <c r="C288" s="864">
        <v>67</v>
      </c>
      <c r="D288" s="454"/>
      <c r="E288" s="1143" t="s">
        <v>729</v>
      </c>
      <c r="F288" s="1144"/>
      <c r="G288" s="1144"/>
      <c r="H288" s="1144"/>
      <c r="I288" s="1144"/>
      <c r="J288" s="1144"/>
      <c r="K288" s="1144"/>
      <c r="L288" s="1144"/>
      <c r="M288" s="1144"/>
      <c r="N288" s="1144"/>
      <c r="O288" s="1144"/>
      <c r="P288" s="1144"/>
      <c r="Q288" s="1144"/>
      <c r="R288" s="1144"/>
      <c r="S288" s="1144"/>
      <c r="T288" s="1144"/>
      <c r="U288" s="1144"/>
      <c r="V288" s="1144"/>
      <c r="W288" s="1145"/>
      <c r="X288" s="855"/>
      <c r="Y288" s="856"/>
      <c r="Z288" s="856"/>
      <c r="AA288" s="856"/>
      <c r="AB288" s="856"/>
      <c r="AC288" s="856"/>
      <c r="AD288" s="856"/>
      <c r="AE288" s="856"/>
      <c r="AF288" s="856"/>
      <c r="AG288" s="856"/>
      <c r="AH288" s="856"/>
      <c r="AI288" s="856"/>
      <c r="AJ288" s="856"/>
      <c r="AK288" s="856"/>
      <c r="AL288" s="856"/>
      <c r="AM288" s="856"/>
      <c r="AN288" s="856"/>
      <c r="AO288" s="856"/>
      <c r="AP288" s="856"/>
      <c r="AQ288" s="856"/>
      <c r="AR288" s="857"/>
      <c r="AS288" s="892" t="s">
        <v>738</v>
      </c>
    </row>
    <row r="289" spans="1:45" ht="13.5" customHeight="1">
      <c r="A289" s="879"/>
      <c r="B289" s="880"/>
      <c r="C289" s="865"/>
      <c r="D289" s="454"/>
      <c r="E289" s="1144"/>
      <c r="F289" s="1144"/>
      <c r="G289" s="1144"/>
      <c r="H289" s="1144"/>
      <c r="I289" s="1144"/>
      <c r="J289" s="1144"/>
      <c r="K289" s="1144"/>
      <c r="L289" s="1144"/>
      <c r="M289" s="1144"/>
      <c r="N289" s="1144"/>
      <c r="O289" s="1144"/>
      <c r="P289" s="1144"/>
      <c r="Q289" s="1144"/>
      <c r="R289" s="1144"/>
      <c r="S289" s="1144"/>
      <c r="T289" s="1144"/>
      <c r="U289" s="1144"/>
      <c r="V289" s="1144"/>
      <c r="W289" s="1145"/>
      <c r="X289" s="858"/>
      <c r="Y289" s="859"/>
      <c r="Z289" s="859"/>
      <c r="AA289" s="859"/>
      <c r="AB289" s="859"/>
      <c r="AC289" s="859"/>
      <c r="AD289" s="859"/>
      <c r="AE289" s="859"/>
      <c r="AF289" s="859"/>
      <c r="AG289" s="859"/>
      <c r="AH289" s="859"/>
      <c r="AI289" s="859"/>
      <c r="AJ289" s="859"/>
      <c r="AK289" s="859"/>
      <c r="AL289" s="859"/>
      <c r="AM289" s="859"/>
      <c r="AN289" s="859"/>
      <c r="AO289" s="859"/>
      <c r="AP289" s="859"/>
      <c r="AQ289" s="859"/>
      <c r="AR289" s="860"/>
      <c r="AS289" s="844"/>
    </row>
    <row r="290" spans="1:45" ht="13.5" customHeight="1">
      <c r="A290" s="879"/>
      <c r="B290" s="880"/>
      <c r="C290" s="865"/>
      <c r="D290" s="454"/>
      <c r="E290" s="1144"/>
      <c r="F290" s="1144"/>
      <c r="G290" s="1144"/>
      <c r="H290" s="1144"/>
      <c r="I290" s="1144"/>
      <c r="J290" s="1144"/>
      <c r="K290" s="1144"/>
      <c r="L290" s="1144"/>
      <c r="M290" s="1144"/>
      <c r="N290" s="1144"/>
      <c r="O290" s="1144"/>
      <c r="P290" s="1144"/>
      <c r="Q290" s="1144"/>
      <c r="R290" s="1144"/>
      <c r="S290" s="1144"/>
      <c r="T290" s="1144"/>
      <c r="U290" s="1144"/>
      <c r="V290" s="1144"/>
      <c r="W290" s="1145"/>
      <c r="X290" s="858"/>
      <c r="Y290" s="859"/>
      <c r="Z290" s="859"/>
      <c r="AA290" s="859"/>
      <c r="AB290" s="859"/>
      <c r="AC290" s="859"/>
      <c r="AD290" s="859"/>
      <c r="AE290" s="859"/>
      <c r="AF290" s="859"/>
      <c r="AG290" s="859"/>
      <c r="AH290" s="859"/>
      <c r="AI290" s="859"/>
      <c r="AJ290" s="859"/>
      <c r="AK290" s="859"/>
      <c r="AL290" s="859"/>
      <c r="AM290" s="859"/>
      <c r="AN290" s="859"/>
      <c r="AO290" s="859"/>
      <c r="AP290" s="859"/>
      <c r="AQ290" s="859"/>
      <c r="AR290" s="860"/>
      <c r="AS290" s="844"/>
    </row>
    <row r="291" spans="1:45" ht="13.5" customHeight="1">
      <c r="A291" s="879"/>
      <c r="B291" s="880"/>
      <c r="C291" s="865"/>
      <c r="D291" s="454"/>
      <c r="E291" s="1144"/>
      <c r="F291" s="1144"/>
      <c r="G291" s="1144"/>
      <c r="H291" s="1144"/>
      <c r="I291" s="1144"/>
      <c r="J291" s="1144"/>
      <c r="K291" s="1144"/>
      <c r="L291" s="1144"/>
      <c r="M291" s="1144"/>
      <c r="N291" s="1144"/>
      <c r="O291" s="1144"/>
      <c r="P291" s="1144"/>
      <c r="Q291" s="1144"/>
      <c r="R291" s="1144"/>
      <c r="S291" s="1144"/>
      <c r="T291" s="1144"/>
      <c r="U291" s="1144"/>
      <c r="V291" s="1144"/>
      <c r="W291" s="1145"/>
      <c r="X291" s="858"/>
      <c r="Y291" s="859"/>
      <c r="Z291" s="859"/>
      <c r="AA291" s="859"/>
      <c r="AB291" s="859"/>
      <c r="AC291" s="859"/>
      <c r="AD291" s="859"/>
      <c r="AE291" s="859"/>
      <c r="AF291" s="859"/>
      <c r="AG291" s="859"/>
      <c r="AH291" s="859"/>
      <c r="AI291" s="859"/>
      <c r="AJ291" s="859"/>
      <c r="AK291" s="859"/>
      <c r="AL291" s="859"/>
      <c r="AM291" s="859"/>
      <c r="AN291" s="859"/>
      <c r="AO291" s="859"/>
      <c r="AP291" s="859"/>
      <c r="AQ291" s="859"/>
      <c r="AR291" s="860"/>
      <c r="AS291" s="844"/>
    </row>
    <row r="292" spans="1:45" ht="13.5" customHeight="1">
      <c r="A292" s="879"/>
      <c r="B292" s="880"/>
      <c r="C292" s="866"/>
      <c r="D292" s="454"/>
      <c r="E292" s="1144"/>
      <c r="F292" s="1144"/>
      <c r="G292" s="1144"/>
      <c r="H292" s="1144"/>
      <c r="I292" s="1144"/>
      <c r="J292" s="1144"/>
      <c r="K292" s="1144"/>
      <c r="L292" s="1144"/>
      <c r="M292" s="1144"/>
      <c r="N292" s="1144"/>
      <c r="O292" s="1144"/>
      <c r="P292" s="1144"/>
      <c r="Q292" s="1144"/>
      <c r="R292" s="1144"/>
      <c r="S292" s="1144"/>
      <c r="T292" s="1144"/>
      <c r="U292" s="1144"/>
      <c r="V292" s="1144"/>
      <c r="W292" s="1145"/>
      <c r="X292" s="905"/>
      <c r="Y292" s="906"/>
      <c r="Z292" s="906"/>
      <c r="AA292" s="906"/>
      <c r="AB292" s="906"/>
      <c r="AC292" s="906"/>
      <c r="AD292" s="906"/>
      <c r="AE292" s="906"/>
      <c r="AF292" s="906"/>
      <c r="AG292" s="906"/>
      <c r="AH292" s="906"/>
      <c r="AI292" s="906"/>
      <c r="AJ292" s="906"/>
      <c r="AK292" s="906"/>
      <c r="AL292" s="906"/>
      <c r="AM292" s="906"/>
      <c r="AN292" s="906"/>
      <c r="AO292" s="906"/>
      <c r="AP292" s="906"/>
      <c r="AQ292" s="906"/>
      <c r="AR292" s="907"/>
      <c r="AS292" s="844"/>
    </row>
    <row r="293" spans="1:45" ht="13.5" customHeight="1">
      <c r="A293" s="879"/>
      <c r="B293" s="880"/>
      <c r="C293" s="864">
        <v>68</v>
      </c>
      <c r="D293" s="847"/>
      <c r="E293" s="1143" t="s">
        <v>730</v>
      </c>
      <c r="F293" s="1144"/>
      <c r="G293" s="1144"/>
      <c r="H293" s="1144"/>
      <c r="I293" s="1144"/>
      <c r="J293" s="1144"/>
      <c r="K293" s="1144"/>
      <c r="L293" s="1144"/>
      <c r="M293" s="1144"/>
      <c r="N293" s="1144"/>
      <c r="O293" s="1144"/>
      <c r="P293" s="1144"/>
      <c r="Q293" s="1144"/>
      <c r="R293" s="1144"/>
      <c r="S293" s="1144"/>
      <c r="T293" s="1144"/>
      <c r="U293" s="1144"/>
      <c r="V293" s="1144"/>
      <c r="W293" s="1145"/>
      <c r="X293" s="441"/>
      <c r="Y293" s="433"/>
      <c r="Z293" s="433"/>
      <c r="AA293" s="433"/>
      <c r="AB293" s="433"/>
      <c r="AC293" s="433"/>
      <c r="AD293" s="433"/>
      <c r="AE293" s="433"/>
      <c r="AF293" s="433"/>
      <c r="AG293" s="442"/>
      <c r="AH293" s="855"/>
      <c r="AI293" s="856"/>
      <c r="AJ293" s="856"/>
      <c r="AK293" s="856"/>
      <c r="AL293" s="856"/>
      <c r="AM293" s="856"/>
      <c r="AN293" s="856"/>
      <c r="AO293" s="856"/>
      <c r="AP293" s="856"/>
      <c r="AQ293" s="856"/>
      <c r="AR293" s="857"/>
      <c r="AS293" s="892" t="s">
        <v>739</v>
      </c>
    </row>
    <row r="294" spans="1:45" ht="13.5" customHeight="1">
      <c r="A294" s="879"/>
      <c r="B294" s="880"/>
      <c r="C294" s="865"/>
      <c r="D294" s="847"/>
      <c r="E294" s="1144"/>
      <c r="F294" s="1144"/>
      <c r="G294" s="1144"/>
      <c r="H294" s="1144"/>
      <c r="I294" s="1144"/>
      <c r="J294" s="1144"/>
      <c r="K294" s="1144"/>
      <c r="L294" s="1144"/>
      <c r="M294" s="1144"/>
      <c r="N294" s="1144"/>
      <c r="O294" s="1144"/>
      <c r="P294" s="1144"/>
      <c r="Q294" s="1144"/>
      <c r="R294" s="1144"/>
      <c r="S294" s="1144"/>
      <c r="T294" s="1144"/>
      <c r="U294" s="1144"/>
      <c r="V294" s="1144"/>
      <c r="W294" s="1145"/>
      <c r="X294" s="441"/>
      <c r="Y294" s="432"/>
      <c r="Z294" s="432"/>
      <c r="AA294" s="432"/>
      <c r="AB294" s="432"/>
      <c r="AC294" s="432"/>
      <c r="AD294" s="433"/>
      <c r="AE294" s="436"/>
      <c r="AF294" s="434"/>
      <c r="AG294" s="442"/>
      <c r="AH294" s="858"/>
      <c r="AI294" s="859"/>
      <c r="AJ294" s="859"/>
      <c r="AK294" s="859"/>
      <c r="AL294" s="859"/>
      <c r="AM294" s="859"/>
      <c r="AN294" s="859"/>
      <c r="AO294" s="859"/>
      <c r="AP294" s="859"/>
      <c r="AQ294" s="859"/>
      <c r="AR294" s="860"/>
      <c r="AS294" s="844"/>
    </row>
    <row r="295" spans="1:45" ht="13.5" customHeight="1">
      <c r="A295" s="879"/>
      <c r="B295" s="880"/>
      <c r="C295" s="865"/>
      <c r="D295" s="847"/>
      <c r="E295" s="1144"/>
      <c r="F295" s="1144"/>
      <c r="G295" s="1144"/>
      <c r="H295" s="1144"/>
      <c r="I295" s="1144"/>
      <c r="J295" s="1144"/>
      <c r="K295" s="1144"/>
      <c r="L295" s="1144"/>
      <c r="M295" s="1144"/>
      <c r="N295" s="1144"/>
      <c r="O295" s="1144"/>
      <c r="P295" s="1144"/>
      <c r="Q295" s="1144"/>
      <c r="R295" s="1144"/>
      <c r="S295" s="1144"/>
      <c r="T295" s="1144"/>
      <c r="U295" s="1144"/>
      <c r="V295" s="1144"/>
      <c r="W295" s="1145"/>
      <c r="X295" s="441"/>
      <c r="Y295" s="435"/>
      <c r="Z295" s="434" t="s">
        <v>47</v>
      </c>
      <c r="AA295" s="433"/>
      <c r="AB295" s="435"/>
      <c r="AC295" s="434" t="s">
        <v>48</v>
      </c>
      <c r="AD295" s="433"/>
      <c r="AE295" s="435"/>
      <c r="AF295" s="455" t="s">
        <v>728</v>
      </c>
      <c r="AG295" s="442"/>
      <c r="AH295" s="858"/>
      <c r="AI295" s="859"/>
      <c r="AJ295" s="859"/>
      <c r="AK295" s="859"/>
      <c r="AL295" s="859"/>
      <c r="AM295" s="859"/>
      <c r="AN295" s="859"/>
      <c r="AO295" s="859"/>
      <c r="AP295" s="859"/>
      <c r="AQ295" s="859"/>
      <c r="AR295" s="860"/>
      <c r="AS295" s="844"/>
    </row>
    <row r="296" spans="1:45" ht="13.5" customHeight="1">
      <c r="A296" s="879"/>
      <c r="B296" s="880"/>
      <c r="C296" s="865"/>
      <c r="D296" s="847"/>
      <c r="E296" s="1144"/>
      <c r="F296" s="1144"/>
      <c r="G296" s="1144"/>
      <c r="H296" s="1144"/>
      <c r="I296" s="1144"/>
      <c r="J296" s="1144"/>
      <c r="K296" s="1144"/>
      <c r="L296" s="1144"/>
      <c r="M296" s="1144"/>
      <c r="N296" s="1144"/>
      <c r="O296" s="1144"/>
      <c r="P296" s="1144"/>
      <c r="Q296" s="1144"/>
      <c r="R296" s="1144"/>
      <c r="S296" s="1144"/>
      <c r="T296" s="1144"/>
      <c r="U296" s="1144"/>
      <c r="V296" s="1144"/>
      <c r="W296" s="1145"/>
      <c r="X296" s="441"/>
      <c r="Y296" s="433"/>
      <c r="Z296" s="433"/>
      <c r="AA296" s="433"/>
      <c r="AB296" s="433"/>
      <c r="AC296" s="433"/>
      <c r="AD296" s="433"/>
      <c r="AE296" s="433"/>
      <c r="AF296" s="433"/>
      <c r="AG296" s="442"/>
      <c r="AH296" s="858"/>
      <c r="AI296" s="859"/>
      <c r="AJ296" s="859"/>
      <c r="AK296" s="859"/>
      <c r="AL296" s="859"/>
      <c r="AM296" s="859"/>
      <c r="AN296" s="859"/>
      <c r="AO296" s="859"/>
      <c r="AP296" s="859"/>
      <c r="AQ296" s="859"/>
      <c r="AR296" s="860"/>
      <c r="AS296" s="844"/>
    </row>
    <row r="297" spans="1:45" ht="13.5" customHeight="1">
      <c r="A297" s="881"/>
      <c r="B297" s="882"/>
      <c r="C297" s="866"/>
      <c r="D297" s="873"/>
      <c r="E297" s="1146"/>
      <c r="F297" s="1146"/>
      <c r="G297" s="1146"/>
      <c r="H297" s="1146"/>
      <c r="I297" s="1146"/>
      <c r="J297" s="1146"/>
      <c r="K297" s="1146"/>
      <c r="L297" s="1146"/>
      <c r="M297" s="1146"/>
      <c r="N297" s="1146"/>
      <c r="O297" s="1146"/>
      <c r="P297" s="1146"/>
      <c r="Q297" s="1146"/>
      <c r="R297" s="1146"/>
      <c r="S297" s="1146"/>
      <c r="T297" s="1146"/>
      <c r="U297" s="1146"/>
      <c r="V297" s="1146"/>
      <c r="W297" s="1147"/>
      <c r="X297" s="446"/>
      <c r="Y297" s="447"/>
      <c r="Z297" s="447"/>
      <c r="AA297" s="447"/>
      <c r="AB297" s="447"/>
      <c r="AC297" s="447"/>
      <c r="AD297" s="447"/>
      <c r="AE297" s="447"/>
      <c r="AF297" s="447"/>
      <c r="AG297" s="448"/>
      <c r="AH297" s="861"/>
      <c r="AI297" s="862"/>
      <c r="AJ297" s="862"/>
      <c r="AK297" s="862"/>
      <c r="AL297" s="862"/>
      <c r="AM297" s="862"/>
      <c r="AN297" s="862"/>
      <c r="AO297" s="862"/>
      <c r="AP297" s="862"/>
      <c r="AQ297" s="862"/>
      <c r="AR297" s="863"/>
      <c r="AS297" s="844"/>
    </row>
    <row r="299" spans="1:45" ht="12">
      <c r="AR299" s="30" t="s">
        <v>791</v>
      </c>
    </row>
  </sheetData>
  <mergeCells count="314">
    <mergeCell ref="AH28:AJ28"/>
    <mergeCell ref="AK28:AL28"/>
    <mergeCell ref="AH47:AI49"/>
    <mergeCell ref="AJ48:AQ48"/>
    <mergeCell ref="C245:C248"/>
    <mergeCell ref="C257:C260"/>
    <mergeCell ref="D257:W260"/>
    <mergeCell ref="AH257:AR260"/>
    <mergeCell ref="C261:C264"/>
    <mergeCell ref="D261:D264"/>
    <mergeCell ref="E261:W264"/>
    <mergeCell ref="AH261:AR264"/>
    <mergeCell ref="D245:W248"/>
    <mergeCell ref="AH245:AR248"/>
    <mergeCell ref="C249:C252"/>
    <mergeCell ref="D249:W252"/>
    <mergeCell ref="A240:B240"/>
    <mergeCell ref="D240:W240"/>
    <mergeCell ref="X240:AG240"/>
    <mergeCell ref="AH240:AR240"/>
    <mergeCell ref="A47:B52"/>
    <mergeCell ref="D50:W52"/>
    <mergeCell ref="C50:C52"/>
    <mergeCell ref="AH50:AR52"/>
    <mergeCell ref="D47:W49"/>
    <mergeCell ref="C47:C49"/>
    <mergeCell ref="A65:B73"/>
    <mergeCell ref="E62:W64"/>
    <mergeCell ref="C71:C73"/>
    <mergeCell ref="C53:C55"/>
    <mergeCell ref="AH59:AR61"/>
    <mergeCell ref="C59:C61"/>
    <mergeCell ref="D74:AR75"/>
    <mergeCell ref="AH68:AR70"/>
    <mergeCell ref="A74:B106"/>
    <mergeCell ref="A53:B64"/>
    <mergeCell ref="AH101:AR103"/>
    <mergeCell ref="C76:C79"/>
    <mergeCell ref="C86:C88"/>
    <mergeCell ref="C74:C75"/>
    <mergeCell ref="AH249:AR252"/>
    <mergeCell ref="C253:C256"/>
    <mergeCell ref="D253:W256"/>
    <mergeCell ref="AH253:AR256"/>
    <mergeCell ref="C293:C297"/>
    <mergeCell ref="D293:D297"/>
    <mergeCell ref="E293:W297"/>
    <mergeCell ref="AH293:AR297"/>
    <mergeCell ref="C283:C287"/>
    <mergeCell ref="D283:W287"/>
    <mergeCell ref="AH283:AR287"/>
    <mergeCell ref="C288:C292"/>
    <mergeCell ref="E288:W292"/>
    <mergeCell ref="X288:AR292"/>
    <mergeCell ref="C273:C277"/>
    <mergeCell ref="D273:W277"/>
    <mergeCell ref="AH273:AR277"/>
    <mergeCell ref="C278:C282"/>
    <mergeCell ref="D71:W73"/>
    <mergeCell ref="C68:C70"/>
    <mergeCell ref="D68:W70"/>
    <mergeCell ref="AH53:AR55"/>
    <mergeCell ref="E56:W58"/>
    <mergeCell ref="C56:C58"/>
    <mergeCell ref="D53:W55"/>
    <mergeCell ref="D65:W67"/>
    <mergeCell ref="AH89:AR91"/>
    <mergeCell ref="AH86:AR88"/>
    <mergeCell ref="AH62:AR64"/>
    <mergeCell ref="C62:C64"/>
    <mergeCell ref="AH56:AJ58"/>
    <mergeCell ref="AK56:AQ56"/>
    <mergeCell ref="AK57:AQ57"/>
    <mergeCell ref="D101:W103"/>
    <mergeCell ref="C101:C103"/>
    <mergeCell ref="AH98:AR100"/>
    <mergeCell ref="AH92:AR94"/>
    <mergeCell ref="AH95:AR97"/>
    <mergeCell ref="B1:O2"/>
    <mergeCell ref="R2:U2"/>
    <mergeCell ref="A16:B16"/>
    <mergeCell ref="A20:B46"/>
    <mergeCell ref="A17:B19"/>
    <mergeCell ref="AH25:AJ25"/>
    <mergeCell ref="C33:C34"/>
    <mergeCell ref="E35:W37"/>
    <mergeCell ref="E38:W40"/>
    <mergeCell ref="AH16:AR16"/>
    <mergeCell ref="D25:W29"/>
    <mergeCell ref="AH26:AJ26"/>
    <mergeCell ref="AH22:AJ22"/>
    <mergeCell ref="C20:C24"/>
    <mergeCell ref="C17:C19"/>
    <mergeCell ref="D17:W19"/>
    <mergeCell ref="D30:W32"/>
    <mergeCell ref="C30:C32"/>
    <mergeCell ref="AH30:AR32"/>
    <mergeCell ref="AH44:AJ44"/>
    <mergeCell ref="AK46:AR46"/>
    <mergeCell ref="AH46:AJ46"/>
    <mergeCell ref="D33:AR34"/>
    <mergeCell ref="C25:C29"/>
    <mergeCell ref="AK44:AR44"/>
    <mergeCell ref="AK45:AR45"/>
    <mergeCell ref="R3:U3"/>
    <mergeCell ref="R4:U4"/>
    <mergeCell ref="C35:C37"/>
    <mergeCell ref="C38:C40"/>
    <mergeCell ref="D35:D37"/>
    <mergeCell ref="D38:D40"/>
    <mergeCell ref="AH35:AJ37"/>
    <mergeCell ref="AH38:AJ40"/>
    <mergeCell ref="AK8:AM10"/>
    <mergeCell ref="AI3:AK3"/>
    <mergeCell ref="AI4:AK4"/>
    <mergeCell ref="AK26:AR26"/>
    <mergeCell ref="AH27:AJ27"/>
    <mergeCell ref="AK27:AL27"/>
    <mergeCell ref="V3:AH3"/>
    <mergeCell ref="AK25:AR25"/>
    <mergeCell ref="AL3:AR3"/>
    <mergeCell ref="AL1:AR1"/>
    <mergeCell ref="AP22:AR22"/>
    <mergeCell ref="AP27:AR27"/>
    <mergeCell ref="AI1:AK1"/>
    <mergeCell ref="AI2:AK2"/>
    <mergeCell ref="V2:AH2"/>
    <mergeCell ref="AL2:AR2"/>
    <mergeCell ref="AH23:AJ23"/>
    <mergeCell ref="AK21:AR21"/>
    <mergeCell ref="AK22:AL22"/>
    <mergeCell ref="D20:W24"/>
    <mergeCell ref="D16:W16"/>
    <mergeCell ref="AH21:AJ21"/>
    <mergeCell ref="AK23:AL23"/>
    <mergeCell ref="AN8:AR10"/>
    <mergeCell ref="AK11:AM13"/>
    <mergeCell ref="AN11:AR13"/>
    <mergeCell ref="AL4:AR4"/>
    <mergeCell ref="V4:AH4"/>
    <mergeCell ref="X16:AG16"/>
    <mergeCell ref="X108:AG108"/>
    <mergeCell ref="AH108:AR108"/>
    <mergeCell ref="AH144:AR146"/>
    <mergeCell ref="C41:C43"/>
    <mergeCell ref="C44:C46"/>
    <mergeCell ref="D44:D46"/>
    <mergeCell ref="E44:W46"/>
    <mergeCell ref="D41:D43"/>
    <mergeCell ref="E41:W43"/>
    <mergeCell ref="AK41:AR43"/>
    <mergeCell ref="AH45:AJ45"/>
    <mergeCell ref="C98:C100"/>
    <mergeCell ref="C89:C91"/>
    <mergeCell ref="D89:W91"/>
    <mergeCell ref="E95:W97"/>
    <mergeCell ref="D95:D97"/>
    <mergeCell ref="AH41:AJ43"/>
    <mergeCell ref="D86:W88"/>
    <mergeCell ref="C65:C67"/>
    <mergeCell ref="E59:W61"/>
    <mergeCell ref="D92:W94"/>
    <mergeCell ref="C92:C94"/>
    <mergeCell ref="C95:C97"/>
    <mergeCell ref="D98:W100"/>
    <mergeCell ref="A219:B221"/>
    <mergeCell ref="AH228:AR230"/>
    <mergeCell ref="AH219:AR221"/>
    <mergeCell ref="AH225:AR227"/>
    <mergeCell ref="D207:W213"/>
    <mergeCell ref="C207:C213"/>
    <mergeCell ref="AH207:AR213"/>
    <mergeCell ref="AH222:AR224"/>
    <mergeCell ref="AH214:AR218"/>
    <mergeCell ref="A197:B218"/>
    <mergeCell ref="A225:B230"/>
    <mergeCell ref="D219:W221"/>
    <mergeCell ref="C219:C221"/>
    <mergeCell ref="D225:W227"/>
    <mergeCell ref="C225:C227"/>
    <mergeCell ref="A222:B224"/>
    <mergeCell ref="C222:C224"/>
    <mergeCell ref="D222:W224"/>
    <mergeCell ref="C228:C230"/>
    <mergeCell ref="C214:C218"/>
    <mergeCell ref="D214:W218"/>
    <mergeCell ref="E228:W230"/>
    <mergeCell ref="AH197:AR200"/>
    <mergeCell ref="D201:W206"/>
    <mergeCell ref="AH201:AR206"/>
    <mergeCell ref="D197:W200"/>
    <mergeCell ref="AH161:AR165"/>
    <mergeCell ref="D152:W154"/>
    <mergeCell ref="AH152:AR154"/>
    <mergeCell ref="AH155:AR157"/>
    <mergeCell ref="D158:W160"/>
    <mergeCell ref="AH140:AR143"/>
    <mergeCell ref="AH135:AR139"/>
    <mergeCell ref="AH194:AR196"/>
    <mergeCell ref="AH178:AR182"/>
    <mergeCell ref="AH183:AR189"/>
    <mergeCell ref="AH190:AR193"/>
    <mergeCell ref="E194:W196"/>
    <mergeCell ref="E190:W193"/>
    <mergeCell ref="AH166:AR171"/>
    <mergeCell ref="AH147:AR151"/>
    <mergeCell ref="AH158:AR160"/>
    <mergeCell ref="AH104:AR106"/>
    <mergeCell ref="AH128:AR134"/>
    <mergeCell ref="AH119:AR123"/>
    <mergeCell ref="AH124:AR127"/>
    <mergeCell ref="AK35:AR37"/>
    <mergeCell ref="AK38:AR40"/>
    <mergeCell ref="AH17:AR19"/>
    <mergeCell ref="A108:B108"/>
    <mergeCell ref="C147:C151"/>
    <mergeCell ref="D147:W151"/>
    <mergeCell ref="C109:C111"/>
    <mergeCell ref="D109:W111"/>
    <mergeCell ref="D112:AR114"/>
    <mergeCell ref="AK58:AQ58"/>
    <mergeCell ref="AJ47:AR47"/>
    <mergeCell ref="AJ49:AR49"/>
    <mergeCell ref="AH65:AR67"/>
    <mergeCell ref="AH76:AR77"/>
    <mergeCell ref="AH78:AR79"/>
    <mergeCell ref="D115:D116"/>
    <mergeCell ref="C112:C114"/>
    <mergeCell ref="C115:C118"/>
    <mergeCell ref="AH115:AR118"/>
    <mergeCell ref="AH109:AR111"/>
    <mergeCell ref="C201:C206"/>
    <mergeCell ref="C197:C200"/>
    <mergeCell ref="D161:W165"/>
    <mergeCell ref="A109:B143"/>
    <mergeCell ref="D155:W157"/>
    <mergeCell ref="C194:C196"/>
    <mergeCell ref="D108:W108"/>
    <mergeCell ref="C152:C154"/>
    <mergeCell ref="C155:C157"/>
    <mergeCell ref="C158:C160"/>
    <mergeCell ref="A144:B196"/>
    <mergeCell ref="D172:W177"/>
    <mergeCell ref="C172:C177"/>
    <mergeCell ref="C183:C189"/>
    <mergeCell ref="D166:W171"/>
    <mergeCell ref="C166:C171"/>
    <mergeCell ref="C161:C165"/>
    <mergeCell ref="C140:C143"/>
    <mergeCell ref="D140:W143"/>
    <mergeCell ref="E124:W127"/>
    <mergeCell ref="C190:C193"/>
    <mergeCell ref="D178:W182"/>
    <mergeCell ref="C119:C123"/>
    <mergeCell ref="D183:W189"/>
    <mergeCell ref="C178:C182"/>
    <mergeCell ref="D144:W146"/>
    <mergeCell ref="AH172:AR177"/>
    <mergeCell ref="E76:W79"/>
    <mergeCell ref="AH71:AR73"/>
    <mergeCell ref="C83:C85"/>
    <mergeCell ref="E83:W85"/>
    <mergeCell ref="AH80:AR82"/>
    <mergeCell ref="AH83:AR85"/>
    <mergeCell ref="E80:W82"/>
    <mergeCell ref="C80:C82"/>
    <mergeCell ref="C144:C146"/>
    <mergeCell ref="C124:C127"/>
    <mergeCell ref="E128:W134"/>
    <mergeCell ref="D135:W139"/>
    <mergeCell ref="C135:C139"/>
    <mergeCell ref="C128:C134"/>
    <mergeCell ref="D128:D134"/>
    <mergeCell ref="D119:D123"/>
    <mergeCell ref="D124:D127"/>
    <mergeCell ref="E119:W123"/>
    <mergeCell ref="C104:C106"/>
    <mergeCell ref="D104:W106"/>
    <mergeCell ref="E115:W118"/>
    <mergeCell ref="AS288:AS292"/>
    <mergeCell ref="AS293:AS297"/>
    <mergeCell ref="AS241:AS244"/>
    <mergeCell ref="AS245:AS248"/>
    <mergeCell ref="AS249:AS252"/>
    <mergeCell ref="AS253:AS256"/>
    <mergeCell ref="AS257:AS260"/>
    <mergeCell ref="AS261:AS264"/>
    <mergeCell ref="AS265:AS268"/>
    <mergeCell ref="AS269:AS272"/>
    <mergeCell ref="AS273:AS277"/>
    <mergeCell ref="C231:C234"/>
    <mergeCell ref="D231:W234"/>
    <mergeCell ref="AH231:AR234"/>
    <mergeCell ref="C235:C237"/>
    <mergeCell ref="D235:W237"/>
    <mergeCell ref="AH235:AR237"/>
    <mergeCell ref="A231:B237"/>
    <mergeCell ref="AS278:AS282"/>
    <mergeCell ref="AS283:AS287"/>
    <mergeCell ref="D278:D282"/>
    <mergeCell ref="E278:W282"/>
    <mergeCell ref="X278:AR282"/>
    <mergeCell ref="C265:C268"/>
    <mergeCell ref="D265:D268"/>
    <mergeCell ref="E265:W268"/>
    <mergeCell ref="AH265:AR268"/>
    <mergeCell ref="C269:C272"/>
    <mergeCell ref="D269:D272"/>
    <mergeCell ref="E269:W272"/>
    <mergeCell ref="AH269:AR272"/>
    <mergeCell ref="A241:B297"/>
    <mergeCell ref="C241:C244"/>
    <mergeCell ref="D241:W244"/>
    <mergeCell ref="AH241:AR244"/>
  </mergeCells>
  <phoneticPr fontId="4"/>
  <dataValidations count="1">
    <dataValidation type="list" allowBlank="1" showInputMessage="1" showErrorMessage="1" sqref="Y87 AB77:AB79 Y77:Y79 AB72 Y72 AB69 Y69 AB66 Y66 AB63 Y63 AB60 Y60 AB57 Y57 AB54 Y54 AE51 AB51 Y51 AB48 Y48 AE45 AB45 Y45 AB42 Y42 AB39 Y39 AB36 Y36 AB31 Y31 AE26 AB26 Y26 AE21 AB21 Y21 AB18 Y18 AB229 Y229 AB226 Y226 AE223 AB223 Y223 AE220 AB220 Y220 AB216 Y216 Y81 AB81 Y84 AB84 Y90 AB90 AE90 Y96 AB96 Y102 AB102 Y105 AB105 Y93 AB93 Y99 AB99 Y110 AB110 Y116 AB116 Y121 AB121 Y125 AB125 Y137 AB137 Y130 AB130 AE130 Y141 AB141 Y145 AB145 Y148:Y150 AB148:AB150 Y153 AB153 Y156 AB156 Y159 AB159 Y163 AB163 Y168:Y169 AB168:AB169 AE168:AE169 Y174:Y175 AB174:AB175 AE174:AE175 Y180 AB180 AE180 Y186 AB186 Y191 AB191 AE191 Y195 AB195 Y198 AB198 AE198 Y203 AB203 AE203 Y208:Y211 AB208:AB211 AE208:AE211 AB87 Y242 AB242 Y246 AB246 AE246 Y250 AB250 AE250 Y254 AB254 Y258 AB258 Y262 AB262 Y266 AB266 Y270 AB270 Y275 AB275 AE275 Y285 AB285 AE285 Y295 AB295 AE295 AE232:AE233 AB232:AB233 Y232:Y233 AE236 AB236 Y236">
      <formula1>"1"</formula1>
    </dataValidation>
  </dataValidations>
  <printOptions horizontalCentered="1"/>
  <pageMargins left="0.39370078740157483" right="0.39370078740157483" top="0.43307086614173229" bottom="0.39370078740157483" header="0.19685039370078741" footer="0.19685039370078741"/>
  <pageSetup paperSize="8" scale="85" fitToHeight="0" orientation="portrait" r:id="rId1"/>
  <headerFooter alignWithMargins="0">
    <oddFooter>&amp;R&amp;"ＭＳ Ｐ明朝,標準"&amp;8改訂　201603</oddFooter>
  </headerFooter>
  <rowBreaks count="1" manualBreakCount="1">
    <brk id="10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70"/>
  <sheetViews>
    <sheetView topLeftCell="A49" zoomScaleNormal="85" workbookViewId="0">
      <selection activeCell="AQ170" sqref="AQ170"/>
    </sheetView>
  </sheetViews>
  <sheetFormatPr defaultRowHeight="11.25"/>
  <cols>
    <col min="1" max="3" width="2.625" style="261" customWidth="1"/>
    <col min="4" max="4" width="2.125" style="261" customWidth="1"/>
    <col min="5" max="23" width="3.625" style="261" customWidth="1"/>
    <col min="24" max="24" width="1.375" style="261" customWidth="1"/>
    <col min="25" max="28" width="2.125" style="261" customWidth="1"/>
    <col min="29" max="30" width="1.875" style="261" customWidth="1"/>
    <col min="31" max="31" width="2.125" style="261" customWidth="1"/>
    <col min="32" max="33" width="2.625" style="261" customWidth="1"/>
    <col min="34" max="48" width="3.625" style="261" customWidth="1"/>
    <col min="49" max="16384" width="9" style="261"/>
  </cols>
  <sheetData>
    <row r="1" spans="2:44">
      <c r="B1" s="1179" t="s">
        <v>426</v>
      </c>
      <c r="C1" s="1179"/>
      <c r="D1" s="1179"/>
      <c r="E1" s="1179"/>
      <c r="F1" s="1179"/>
      <c r="G1" s="1179"/>
      <c r="H1" s="1179"/>
      <c r="I1" s="1179"/>
      <c r="J1" s="1179"/>
      <c r="K1" s="1179"/>
      <c r="L1" s="1179"/>
      <c r="M1" s="1179"/>
      <c r="N1" s="1179"/>
      <c r="O1" s="1179"/>
    </row>
    <row r="2" spans="2:44" ht="15" customHeight="1">
      <c r="B2" s="1179"/>
      <c r="C2" s="1179"/>
      <c r="D2" s="1179"/>
      <c r="E2" s="1179"/>
      <c r="F2" s="1179"/>
      <c r="G2" s="1179"/>
      <c r="H2" s="1179"/>
      <c r="I2" s="1179"/>
      <c r="J2" s="1179"/>
      <c r="K2" s="1179"/>
      <c r="L2" s="1179"/>
      <c r="M2" s="1179"/>
      <c r="N2" s="1179"/>
      <c r="O2" s="1179"/>
      <c r="AI2" s="1069" t="s">
        <v>425</v>
      </c>
      <c r="AJ2" s="1070"/>
      <c r="AK2" s="1071"/>
      <c r="AL2" s="1066"/>
      <c r="AM2" s="1067"/>
      <c r="AN2" s="1067"/>
      <c r="AO2" s="1067"/>
      <c r="AP2" s="1067"/>
      <c r="AQ2" s="1067"/>
      <c r="AR2" s="1068"/>
    </row>
    <row r="3" spans="2:44" ht="15" customHeight="1">
      <c r="I3" s="356" t="s">
        <v>454</v>
      </c>
      <c r="R3" s="543" t="s">
        <v>424</v>
      </c>
      <c r="S3" s="543"/>
      <c r="T3" s="543"/>
      <c r="U3" s="543"/>
      <c r="V3" s="1072"/>
      <c r="W3" s="1072"/>
      <c r="X3" s="1072"/>
      <c r="Y3" s="1072"/>
      <c r="Z3" s="1072"/>
      <c r="AA3" s="1072"/>
      <c r="AB3" s="1072"/>
      <c r="AC3" s="1072"/>
      <c r="AD3" s="1072"/>
      <c r="AE3" s="1072"/>
      <c r="AF3" s="1072"/>
      <c r="AG3" s="1072"/>
      <c r="AH3" s="1072"/>
      <c r="AI3" s="1069" t="s">
        <v>423</v>
      </c>
      <c r="AJ3" s="1070"/>
      <c r="AK3" s="1071"/>
      <c r="AL3" s="1073"/>
      <c r="AM3" s="1074"/>
      <c r="AN3" s="1074"/>
      <c r="AO3" s="1074"/>
      <c r="AP3" s="1074"/>
      <c r="AQ3" s="1074"/>
      <c r="AR3" s="1075"/>
    </row>
    <row r="4" spans="2:44" ht="15" customHeight="1">
      <c r="R4" s="543" t="s">
        <v>421</v>
      </c>
      <c r="S4" s="543"/>
      <c r="T4" s="543"/>
      <c r="U4" s="543"/>
      <c r="V4" s="1072"/>
      <c r="W4" s="1072"/>
      <c r="X4" s="1072"/>
      <c r="Y4" s="1072"/>
      <c r="Z4" s="1072"/>
      <c r="AA4" s="1072"/>
      <c r="AB4" s="1072"/>
      <c r="AC4" s="1072"/>
      <c r="AD4" s="1072"/>
      <c r="AE4" s="1072"/>
      <c r="AF4" s="1072"/>
      <c r="AG4" s="1072"/>
      <c r="AH4" s="1072"/>
      <c r="AI4" s="1069" t="s">
        <v>420</v>
      </c>
      <c r="AJ4" s="1070"/>
      <c r="AK4" s="1071"/>
      <c r="AL4" s="1073"/>
      <c r="AM4" s="1074"/>
      <c r="AN4" s="1074"/>
      <c r="AO4" s="1074"/>
      <c r="AP4" s="1074"/>
      <c r="AQ4" s="1074"/>
      <c r="AR4" s="1075"/>
    </row>
    <row r="5" spans="2:44" ht="15" customHeight="1">
      <c r="R5" s="1105" t="s">
        <v>419</v>
      </c>
      <c r="S5" s="1105"/>
      <c r="T5" s="1105"/>
      <c r="U5" s="1105"/>
      <c r="V5" s="1072"/>
      <c r="W5" s="1072"/>
      <c r="X5" s="1072"/>
      <c r="Y5" s="1072"/>
      <c r="Z5" s="1072"/>
      <c r="AA5" s="1072"/>
      <c r="AB5" s="1072"/>
      <c r="AC5" s="1072"/>
      <c r="AD5" s="1072"/>
      <c r="AE5" s="1072"/>
      <c r="AF5" s="1072"/>
      <c r="AG5" s="1072"/>
      <c r="AH5" s="1072"/>
      <c r="AI5" s="1069" t="s">
        <v>418</v>
      </c>
      <c r="AJ5" s="1070"/>
      <c r="AK5" s="1071"/>
      <c r="AL5" s="1073"/>
      <c r="AM5" s="1074"/>
      <c r="AN5" s="1074"/>
      <c r="AO5" s="1074"/>
      <c r="AP5" s="1074"/>
      <c r="AQ5" s="1074"/>
      <c r="AR5" s="1075"/>
    </row>
    <row r="6" spans="2:44">
      <c r="C6" s="324" t="s">
        <v>417</v>
      </c>
    </row>
    <row r="7" spans="2:44">
      <c r="C7" s="324" t="s">
        <v>485</v>
      </c>
    </row>
    <row r="8" spans="2:44">
      <c r="C8" s="324" t="s">
        <v>416</v>
      </c>
    </row>
    <row r="9" spans="2:44">
      <c r="AK9" s="1108" t="s">
        <v>415</v>
      </c>
      <c r="AL9" s="1109"/>
      <c r="AM9" s="1110"/>
      <c r="AN9" s="1083"/>
      <c r="AO9" s="1084"/>
      <c r="AP9" s="1084"/>
      <c r="AQ9" s="1084"/>
      <c r="AR9" s="1085"/>
    </row>
    <row r="10" spans="2:44">
      <c r="AK10" s="1111"/>
      <c r="AL10" s="1112"/>
      <c r="AM10" s="1113"/>
      <c r="AN10" s="1086"/>
      <c r="AO10" s="1087"/>
      <c r="AP10" s="1087"/>
      <c r="AQ10" s="1087"/>
      <c r="AR10" s="1088"/>
    </row>
    <row r="11" spans="2:44">
      <c r="AK11" s="1114"/>
      <c r="AL11" s="1115"/>
      <c r="AM11" s="1116"/>
      <c r="AN11" s="1089"/>
      <c r="AO11" s="1090"/>
      <c r="AP11" s="1090"/>
      <c r="AQ11" s="1090"/>
      <c r="AR11" s="1091"/>
    </row>
    <row r="12" spans="2:44">
      <c r="AK12" s="973" t="s">
        <v>414</v>
      </c>
      <c r="AL12" s="974"/>
      <c r="AM12" s="975"/>
      <c r="AN12" s="1092"/>
      <c r="AO12" s="1093"/>
      <c r="AP12" s="1093"/>
      <c r="AQ12" s="1093"/>
      <c r="AR12" s="1094"/>
    </row>
    <row r="13" spans="2:44">
      <c r="AK13" s="976"/>
      <c r="AL13" s="977"/>
      <c r="AM13" s="978"/>
      <c r="AN13" s="1095"/>
      <c r="AO13" s="1096"/>
      <c r="AP13" s="1096"/>
      <c r="AQ13" s="1096"/>
      <c r="AR13" s="1097"/>
    </row>
    <row r="14" spans="2:44">
      <c r="AK14" s="979"/>
      <c r="AL14" s="980"/>
      <c r="AM14" s="981"/>
      <c r="AN14" s="1098"/>
      <c r="AO14" s="1099"/>
      <c r="AP14" s="1099"/>
      <c r="AQ14" s="1099"/>
      <c r="AR14" s="1100"/>
    </row>
    <row r="16" spans="2:44" ht="5.25" customHeight="1"/>
    <row r="17" spans="1:44" s="262" customFormat="1" ht="30" customHeight="1">
      <c r="A17" s="938" t="s">
        <v>361</v>
      </c>
      <c r="B17" s="938"/>
      <c r="C17" s="304" t="s">
        <v>413</v>
      </c>
      <c r="D17" s="938" t="s">
        <v>358</v>
      </c>
      <c r="E17" s="938"/>
      <c r="F17" s="938"/>
      <c r="G17" s="938"/>
      <c r="H17" s="938"/>
      <c r="I17" s="938"/>
      <c r="J17" s="938"/>
      <c r="K17" s="938"/>
      <c r="L17" s="938"/>
      <c r="M17" s="938"/>
      <c r="N17" s="938"/>
      <c r="O17" s="938"/>
      <c r="P17" s="938"/>
      <c r="Q17" s="938"/>
      <c r="R17" s="938"/>
      <c r="S17" s="938"/>
      <c r="T17" s="938"/>
      <c r="U17" s="938"/>
      <c r="V17" s="938"/>
      <c r="W17" s="938"/>
      <c r="X17" s="1045" t="s">
        <v>357</v>
      </c>
      <c r="Y17" s="1046"/>
      <c r="Z17" s="1046"/>
      <c r="AA17" s="1046"/>
      <c r="AB17" s="1046"/>
      <c r="AC17" s="1046"/>
      <c r="AD17" s="1046"/>
      <c r="AE17" s="1046"/>
      <c r="AF17" s="1046"/>
      <c r="AG17" s="1046"/>
      <c r="AH17" s="938" t="s">
        <v>356</v>
      </c>
      <c r="AI17" s="938"/>
      <c r="AJ17" s="938"/>
      <c r="AK17" s="938"/>
      <c r="AL17" s="938"/>
      <c r="AM17" s="938"/>
      <c r="AN17" s="938"/>
      <c r="AO17" s="938"/>
      <c r="AP17" s="938"/>
      <c r="AQ17" s="938"/>
      <c r="AR17" s="938"/>
    </row>
    <row r="18" spans="1:44" ht="12.75" customHeight="1">
      <c r="A18" s="932" t="s">
        <v>409</v>
      </c>
      <c r="B18" s="933"/>
      <c r="C18" s="864">
        <v>1</v>
      </c>
      <c r="D18" s="1079" t="s">
        <v>789</v>
      </c>
      <c r="E18" s="1080"/>
      <c r="F18" s="1080"/>
      <c r="G18" s="1080"/>
      <c r="H18" s="1080"/>
      <c r="I18" s="1080"/>
      <c r="J18" s="1080"/>
      <c r="K18" s="1080"/>
      <c r="L18" s="1080"/>
      <c r="M18" s="1080"/>
      <c r="N18" s="1080"/>
      <c r="O18" s="1080"/>
      <c r="P18" s="1080"/>
      <c r="Q18" s="1080"/>
      <c r="R18" s="1080"/>
      <c r="S18" s="1080"/>
      <c r="T18" s="1080"/>
      <c r="U18" s="1080"/>
      <c r="V18" s="1080"/>
      <c r="W18" s="1080"/>
      <c r="AH18" s="322"/>
      <c r="AI18" s="321"/>
      <c r="AJ18" s="321"/>
      <c r="AK18" s="321"/>
      <c r="AL18" s="321"/>
      <c r="AM18" s="321"/>
      <c r="AN18" s="321"/>
      <c r="AO18" s="321"/>
      <c r="AP18" s="321"/>
      <c r="AQ18" s="321"/>
      <c r="AR18" s="320"/>
    </row>
    <row r="19" spans="1:44" ht="12.75" customHeight="1">
      <c r="A19" s="934"/>
      <c r="B19" s="935"/>
      <c r="C19" s="865"/>
      <c r="D19" s="1080"/>
      <c r="E19" s="1080"/>
      <c r="F19" s="1080"/>
      <c r="G19" s="1080"/>
      <c r="H19" s="1080"/>
      <c r="I19" s="1080"/>
      <c r="J19" s="1080"/>
      <c r="K19" s="1080"/>
      <c r="L19" s="1080"/>
      <c r="M19" s="1080"/>
      <c r="N19" s="1080"/>
      <c r="O19" s="1080"/>
      <c r="P19" s="1080"/>
      <c r="Q19" s="1080"/>
      <c r="R19" s="1080"/>
      <c r="S19" s="1080"/>
      <c r="T19" s="1080"/>
      <c r="U19" s="1080"/>
      <c r="V19" s="1080"/>
      <c r="W19" s="1080"/>
      <c r="X19" s="270"/>
      <c r="Y19" s="269"/>
      <c r="Z19" s="258" t="s">
        <v>47</v>
      </c>
      <c r="AA19" s="49"/>
      <c r="AB19" s="269"/>
      <c r="AC19" s="258" t="s">
        <v>48</v>
      </c>
      <c r="AD19" s="49"/>
      <c r="AE19" s="269"/>
      <c r="AF19" s="258" t="s">
        <v>118</v>
      </c>
      <c r="AG19" s="268"/>
      <c r="AH19" s="1050" t="s">
        <v>406</v>
      </c>
      <c r="AI19" s="1056"/>
      <c r="AJ19" s="1056"/>
      <c r="AK19" s="1077"/>
      <c r="AL19" s="1077"/>
      <c r="AM19" s="1077"/>
      <c r="AN19" s="1077"/>
      <c r="AO19" s="1077"/>
      <c r="AP19" s="1077"/>
      <c r="AQ19" s="1077"/>
      <c r="AR19" s="1078"/>
    </row>
    <row r="20" spans="1:44" ht="12.75" customHeight="1">
      <c r="A20" s="934"/>
      <c r="B20" s="935"/>
      <c r="C20" s="865"/>
      <c r="D20" s="1080"/>
      <c r="E20" s="1080"/>
      <c r="F20" s="1080"/>
      <c r="G20" s="1080"/>
      <c r="H20" s="1080"/>
      <c r="I20" s="1080"/>
      <c r="J20" s="1080"/>
      <c r="K20" s="1080"/>
      <c r="L20" s="1080"/>
      <c r="M20" s="1080"/>
      <c r="N20" s="1080"/>
      <c r="O20" s="1080"/>
      <c r="P20" s="1080"/>
      <c r="Q20" s="1080"/>
      <c r="R20" s="1080"/>
      <c r="S20" s="1080"/>
      <c r="T20" s="1080"/>
      <c r="U20" s="1080"/>
      <c r="V20" s="1080"/>
      <c r="W20" s="1080"/>
      <c r="X20" s="270"/>
      <c r="AG20" s="268"/>
      <c r="AH20" s="1076" t="s">
        <v>405</v>
      </c>
      <c r="AI20" s="1056"/>
      <c r="AJ20" s="1056"/>
      <c r="AK20" s="718"/>
      <c r="AL20" s="718"/>
      <c r="AM20" s="319" t="s">
        <v>404</v>
      </c>
      <c r="AN20" s="260"/>
      <c r="AO20" s="319" t="s">
        <v>403</v>
      </c>
      <c r="AP20" s="995" t="str">
        <f>IF(AE19=1,"頃予定","")</f>
        <v/>
      </c>
      <c r="AQ20" s="995"/>
      <c r="AR20" s="996"/>
    </row>
    <row r="21" spans="1:44" ht="12.75" customHeight="1">
      <c r="A21" s="934"/>
      <c r="B21" s="935"/>
      <c r="C21" s="865"/>
      <c r="D21" s="1080"/>
      <c r="E21" s="1080"/>
      <c r="F21" s="1080"/>
      <c r="G21" s="1080"/>
      <c r="H21" s="1080"/>
      <c r="I21" s="1080"/>
      <c r="J21" s="1080"/>
      <c r="K21" s="1080"/>
      <c r="L21" s="1080"/>
      <c r="M21" s="1080"/>
      <c r="N21" s="1080"/>
      <c r="O21" s="1080"/>
      <c r="P21" s="1080"/>
      <c r="Q21" s="1080"/>
      <c r="R21" s="1080"/>
      <c r="S21" s="1080"/>
      <c r="T21" s="1080"/>
      <c r="U21" s="1080"/>
      <c r="V21" s="1080"/>
      <c r="W21" s="1080"/>
      <c r="X21" s="488"/>
      <c r="AG21" s="490"/>
      <c r="AH21" s="1076" t="s">
        <v>798</v>
      </c>
      <c r="AI21" s="1056"/>
      <c r="AJ21" s="1056"/>
      <c r="AK21" s="718"/>
      <c r="AL21" s="718"/>
      <c r="AM21" s="501" t="s">
        <v>404</v>
      </c>
      <c r="AN21" s="487"/>
      <c r="AO21" s="501" t="s">
        <v>403</v>
      </c>
      <c r="AP21" s="496"/>
      <c r="AQ21" s="496"/>
      <c r="AR21" s="497"/>
    </row>
    <row r="22" spans="1:44" ht="12.75" customHeight="1">
      <c r="A22" s="934"/>
      <c r="B22" s="935"/>
      <c r="C22" s="866"/>
      <c r="D22" s="1080"/>
      <c r="E22" s="1080"/>
      <c r="F22" s="1080"/>
      <c r="G22" s="1080"/>
      <c r="H22" s="1080"/>
      <c r="I22" s="1080"/>
      <c r="J22" s="1080"/>
      <c r="K22" s="1080"/>
      <c r="L22" s="1080"/>
      <c r="M22" s="1080"/>
      <c r="N22" s="1080"/>
      <c r="O22" s="1080"/>
      <c r="P22" s="1080"/>
      <c r="Q22" s="1080"/>
      <c r="R22" s="1080"/>
      <c r="S22" s="1080"/>
      <c r="T22" s="1080"/>
      <c r="U22" s="1080"/>
      <c r="V22" s="1080"/>
      <c r="W22" s="1080"/>
      <c r="X22" s="266"/>
      <c r="Y22" s="265"/>
      <c r="Z22" s="265"/>
      <c r="AA22" s="265"/>
      <c r="AB22" s="265"/>
      <c r="AC22" s="265"/>
      <c r="AD22" s="265"/>
      <c r="AE22" s="265"/>
      <c r="AF22" s="265"/>
      <c r="AG22" s="264"/>
      <c r="AH22" s="318"/>
      <c r="AI22" s="317"/>
      <c r="AJ22" s="317"/>
      <c r="AK22" s="317"/>
      <c r="AL22" s="317"/>
      <c r="AM22" s="317"/>
      <c r="AN22" s="317"/>
      <c r="AO22" s="317"/>
      <c r="AP22" s="317"/>
      <c r="AQ22" s="317"/>
      <c r="AR22" s="316"/>
    </row>
    <row r="23" spans="1:44">
      <c r="A23" s="934"/>
      <c r="B23" s="935"/>
      <c r="C23" s="864">
        <v>2</v>
      </c>
      <c r="D23" s="755" t="s">
        <v>408</v>
      </c>
      <c r="E23" s="821"/>
      <c r="F23" s="821"/>
      <c r="G23" s="821"/>
      <c r="H23" s="821"/>
      <c r="I23" s="821"/>
      <c r="J23" s="821"/>
      <c r="K23" s="821"/>
      <c r="L23" s="821"/>
      <c r="M23" s="821"/>
      <c r="N23" s="821"/>
      <c r="O23" s="821"/>
      <c r="P23" s="821"/>
      <c r="Q23" s="821"/>
      <c r="R23" s="821"/>
      <c r="S23" s="821"/>
      <c r="T23" s="821"/>
      <c r="U23" s="821"/>
      <c r="V23" s="821"/>
      <c r="W23" s="822"/>
      <c r="X23" s="285"/>
      <c r="Y23" s="284"/>
      <c r="Z23" s="284"/>
      <c r="AA23" s="284"/>
      <c r="AB23" s="284"/>
      <c r="AC23" s="284"/>
      <c r="AD23" s="284"/>
      <c r="AE23" s="284"/>
      <c r="AF23" s="284"/>
      <c r="AG23" s="283"/>
      <c r="AH23" s="1130" t="s">
        <v>407</v>
      </c>
      <c r="AI23" s="1131"/>
      <c r="AJ23" s="1131"/>
      <c r="AK23" s="821"/>
      <c r="AL23" s="821"/>
      <c r="AM23" s="821"/>
      <c r="AN23" s="821"/>
      <c r="AO23" s="821"/>
      <c r="AP23" s="821"/>
      <c r="AQ23" s="821"/>
      <c r="AR23" s="822"/>
    </row>
    <row r="24" spans="1:44" ht="12">
      <c r="A24" s="934"/>
      <c r="B24" s="935"/>
      <c r="C24" s="865"/>
      <c r="D24" s="823"/>
      <c r="E24" s="824"/>
      <c r="F24" s="824"/>
      <c r="G24" s="824"/>
      <c r="H24" s="824"/>
      <c r="I24" s="824"/>
      <c r="J24" s="824"/>
      <c r="K24" s="824"/>
      <c r="L24" s="824"/>
      <c r="M24" s="824"/>
      <c r="N24" s="824"/>
      <c r="O24" s="824"/>
      <c r="P24" s="824"/>
      <c r="Q24" s="824"/>
      <c r="R24" s="824"/>
      <c r="S24" s="824"/>
      <c r="T24" s="824"/>
      <c r="U24" s="824"/>
      <c r="V24" s="824"/>
      <c r="W24" s="825"/>
      <c r="X24" s="270"/>
      <c r="Y24" s="269"/>
      <c r="Z24" s="258" t="s">
        <v>47</v>
      </c>
      <c r="AA24" s="49"/>
      <c r="AB24" s="269"/>
      <c r="AC24" s="258" t="s">
        <v>48</v>
      </c>
      <c r="AD24" s="49"/>
      <c r="AE24" s="269"/>
      <c r="AF24" s="258" t="s">
        <v>118</v>
      </c>
      <c r="AG24" s="268"/>
      <c r="AH24" s="1050" t="s">
        <v>406</v>
      </c>
      <c r="AI24" s="1056"/>
      <c r="AJ24" s="1056"/>
      <c r="AK24" s="1077"/>
      <c r="AL24" s="1077"/>
      <c r="AM24" s="1077"/>
      <c r="AN24" s="1077"/>
      <c r="AO24" s="1077"/>
      <c r="AP24" s="1077"/>
      <c r="AQ24" s="1077"/>
      <c r="AR24" s="1078"/>
    </row>
    <row r="25" spans="1:44" ht="12">
      <c r="A25" s="934"/>
      <c r="B25" s="935"/>
      <c r="C25" s="865"/>
      <c r="D25" s="823"/>
      <c r="E25" s="824"/>
      <c r="F25" s="824"/>
      <c r="G25" s="824"/>
      <c r="H25" s="824"/>
      <c r="I25" s="824"/>
      <c r="J25" s="824"/>
      <c r="K25" s="824"/>
      <c r="L25" s="824"/>
      <c r="M25" s="824"/>
      <c r="N25" s="824"/>
      <c r="O25" s="824"/>
      <c r="P25" s="824"/>
      <c r="Q25" s="824"/>
      <c r="R25" s="824"/>
      <c r="S25" s="824"/>
      <c r="T25" s="824"/>
      <c r="U25" s="824"/>
      <c r="V25" s="824"/>
      <c r="W25" s="825"/>
      <c r="X25" s="270"/>
      <c r="Y25" s="49"/>
      <c r="Z25" s="49"/>
      <c r="AA25" s="49"/>
      <c r="AB25" s="49"/>
      <c r="AC25" s="49"/>
      <c r="AD25" s="49"/>
      <c r="AE25" s="49"/>
      <c r="AF25" s="49"/>
      <c r="AG25" s="268"/>
      <c r="AH25" s="1076" t="s">
        <v>405</v>
      </c>
      <c r="AI25" s="1056"/>
      <c r="AJ25" s="1056"/>
      <c r="AK25" s="718"/>
      <c r="AL25" s="718"/>
      <c r="AM25" s="319" t="s">
        <v>404</v>
      </c>
      <c r="AN25" s="260"/>
      <c r="AO25" s="319" t="s">
        <v>403</v>
      </c>
      <c r="AP25" s="995" t="str">
        <f>IF(AE24=1,"頃予定","")</f>
        <v/>
      </c>
      <c r="AQ25" s="995"/>
      <c r="AR25" s="996"/>
    </row>
    <row r="26" spans="1:44" ht="12">
      <c r="A26" s="934"/>
      <c r="B26" s="935"/>
      <c r="C26" s="865"/>
      <c r="D26" s="823"/>
      <c r="E26" s="824"/>
      <c r="F26" s="824"/>
      <c r="G26" s="824"/>
      <c r="H26" s="824"/>
      <c r="I26" s="824"/>
      <c r="J26" s="824"/>
      <c r="K26" s="824"/>
      <c r="L26" s="824"/>
      <c r="M26" s="824"/>
      <c r="N26" s="824"/>
      <c r="O26" s="824"/>
      <c r="P26" s="824"/>
      <c r="Q26" s="824"/>
      <c r="R26" s="824"/>
      <c r="S26" s="824"/>
      <c r="T26" s="824"/>
      <c r="U26" s="824"/>
      <c r="V26" s="824"/>
      <c r="W26" s="825"/>
      <c r="X26" s="488"/>
      <c r="Y26" s="489"/>
      <c r="Z26" s="489"/>
      <c r="AA26" s="489"/>
      <c r="AB26" s="489"/>
      <c r="AC26" s="489"/>
      <c r="AD26" s="489"/>
      <c r="AE26" s="489"/>
      <c r="AF26" s="489"/>
      <c r="AG26" s="490"/>
      <c r="AH26" s="1076" t="s">
        <v>798</v>
      </c>
      <c r="AI26" s="1056"/>
      <c r="AJ26" s="1056"/>
      <c r="AK26" s="718"/>
      <c r="AL26" s="718"/>
      <c r="AM26" s="501" t="s">
        <v>404</v>
      </c>
      <c r="AN26" s="487"/>
      <c r="AO26" s="501" t="s">
        <v>403</v>
      </c>
      <c r="AP26" s="496"/>
      <c r="AQ26" s="496"/>
      <c r="AR26" s="497"/>
    </row>
    <row r="27" spans="1:44">
      <c r="A27" s="934"/>
      <c r="B27" s="935"/>
      <c r="C27" s="866"/>
      <c r="D27" s="826"/>
      <c r="E27" s="827"/>
      <c r="F27" s="827"/>
      <c r="G27" s="827"/>
      <c r="H27" s="827"/>
      <c r="I27" s="827"/>
      <c r="J27" s="827"/>
      <c r="K27" s="827"/>
      <c r="L27" s="827"/>
      <c r="M27" s="827"/>
      <c r="N27" s="827"/>
      <c r="O27" s="827"/>
      <c r="P27" s="827"/>
      <c r="Q27" s="827"/>
      <c r="R27" s="827"/>
      <c r="S27" s="827"/>
      <c r="T27" s="827"/>
      <c r="U27" s="827"/>
      <c r="V27" s="827"/>
      <c r="W27" s="828"/>
      <c r="X27" s="266"/>
      <c r="Y27" s="265"/>
      <c r="Z27" s="265"/>
      <c r="AA27" s="265"/>
      <c r="AB27" s="265"/>
      <c r="AC27" s="265"/>
      <c r="AD27" s="265"/>
      <c r="AE27" s="265"/>
      <c r="AF27" s="265"/>
      <c r="AG27" s="264"/>
      <c r="AH27" s="318"/>
      <c r="AI27" s="317"/>
      <c r="AJ27" s="317"/>
      <c r="AK27" s="317"/>
      <c r="AL27" s="317"/>
      <c r="AM27" s="317"/>
      <c r="AN27" s="317"/>
      <c r="AO27" s="317"/>
      <c r="AP27" s="317"/>
      <c r="AQ27" s="317"/>
      <c r="AR27" s="316"/>
    </row>
    <row r="28" spans="1:44">
      <c r="A28" s="934"/>
      <c r="B28" s="935"/>
      <c r="C28" s="1047">
        <v>3</v>
      </c>
      <c r="D28" s="820" t="s">
        <v>402</v>
      </c>
      <c r="E28" s="821"/>
      <c r="F28" s="821"/>
      <c r="G28" s="821"/>
      <c r="H28" s="821"/>
      <c r="I28" s="821"/>
      <c r="J28" s="821"/>
      <c r="K28" s="821"/>
      <c r="L28" s="821"/>
      <c r="M28" s="821"/>
      <c r="N28" s="821"/>
      <c r="O28" s="821"/>
      <c r="P28" s="821"/>
      <c r="Q28" s="821"/>
      <c r="R28" s="821"/>
      <c r="S28" s="821"/>
      <c r="T28" s="821"/>
      <c r="U28" s="821"/>
      <c r="V28" s="821"/>
      <c r="W28" s="822"/>
      <c r="X28" s="285"/>
      <c r="Y28" s="284"/>
      <c r="Z28" s="284"/>
      <c r="AA28" s="284"/>
      <c r="AB28" s="284"/>
      <c r="AC28" s="284"/>
      <c r="AD28" s="284"/>
      <c r="AE28" s="284"/>
      <c r="AF28" s="284"/>
      <c r="AG28" s="283"/>
      <c r="AH28" s="820"/>
      <c r="AI28" s="821"/>
      <c r="AJ28" s="821"/>
      <c r="AK28" s="821"/>
      <c r="AL28" s="821"/>
      <c r="AM28" s="821"/>
      <c r="AN28" s="821"/>
      <c r="AO28" s="821"/>
      <c r="AP28" s="821"/>
      <c r="AQ28" s="821"/>
      <c r="AR28" s="822"/>
    </row>
    <row r="29" spans="1:44">
      <c r="A29" s="934"/>
      <c r="B29" s="935"/>
      <c r="C29" s="1048"/>
      <c r="D29" s="823"/>
      <c r="E29" s="824"/>
      <c r="F29" s="824"/>
      <c r="G29" s="824"/>
      <c r="H29" s="824"/>
      <c r="I29" s="824"/>
      <c r="J29" s="824"/>
      <c r="K29" s="824"/>
      <c r="L29" s="824"/>
      <c r="M29" s="824"/>
      <c r="N29" s="824"/>
      <c r="O29" s="824"/>
      <c r="P29" s="824"/>
      <c r="Q29" s="824"/>
      <c r="R29" s="824"/>
      <c r="S29" s="824"/>
      <c r="T29" s="824"/>
      <c r="U29" s="824"/>
      <c r="V29" s="824"/>
      <c r="W29" s="825"/>
      <c r="X29" s="270"/>
      <c r="Y29" s="269"/>
      <c r="Z29" s="258" t="s">
        <v>47</v>
      </c>
      <c r="AA29" s="49"/>
      <c r="AB29" s="269"/>
      <c r="AC29" s="258" t="s">
        <v>48</v>
      </c>
      <c r="AD29" s="49"/>
      <c r="AE29" s="49"/>
      <c r="AF29" s="49"/>
      <c r="AG29" s="268"/>
      <c r="AH29" s="823"/>
      <c r="AI29" s="824"/>
      <c r="AJ29" s="824"/>
      <c r="AK29" s="824"/>
      <c r="AL29" s="824"/>
      <c r="AM29" s="824"/>
      <c r="AN29" s="824"/>
      <c r="AO29" s="824"/>
      <c r="AP29" s="824"/>
      <c r="AQ29" s="824"/>
      <c r="AR29" s="825"/>
    </row>
    <row r="30" spans="1:44">
      <c r="A30" s="934"/>
      <c r="B30" s="935"/>
      <c r="C30" s="1049"/>
      <c r="D30" s="826"/>
      <c r="E30" s="827"/>
      <c r="F30" s="827"/>
      <c r="G30" s="827"/>
      <c r="H30" s="827"/>
      <c r="I30" s="827"/>
      <c r="J30" s="827"/>
      <c r="K30" s="827"/>
      <c r="L30" s="827"/>
      <c r="M30" s="827"/>
      <c r="N30" s="827"/>
      <c r="O30" s="827"/>
      <c r="P30" s="827"/>
      <c r="Q30" s="827"/>
      <c r="R30" s="827"/>
      <c r="S30" s="827"/>
      <c r="T30" s="827"/>
      <c r="U30" s="827"/>
      <c r="V30" s="827"/>
      <c r="W30" s="828"/>
      <c r="X30" s="266"/>
      <c r="Y30" s="265"/>
      <c r="Z30" s="265"/>
      <c r="AA30" s="265"/>
      <c r="AB30" s="265"/>
      <c r="AC30" s="265"/>
      <c r="AD30" s="265"/>
      <c r="AE30" s="265"/>
      <c r="AF30" s="265"/>
      <c r="AG30" s="264"/>
      <c r="AH30" s="826"/>
      <c r="AI30" s="827"/>
      <c r="AJ30" s="827"/>
      <c r="AK30" s="827"/>
      <c r="AL30" s="827"/>
      <c r="AM30" s="827"/>
      <c r="AN30" s="827"/>
      <c r="AO30" s="827"/>
      <c r="AP30" s="827"/>
      <c r="AQ30" s="827"/>
      <c r="AR30" s="828"/>
    </row>
    <row r="31" spans="1:44" ht="12.75" customHeight="1">
      <c r="A31" s="934"/>
      <c r="B31" s="935"/>
      <c r="C31" s="864" t="s">
        <v>353</v>
      </c>
      <c r="D31" s="982" t="s">
        <v>401</v>
      </c>
      <c r="E31" s="983"/>
      <c r="F31" s="983"/>
      <c r="G31" s="983"/>
      <c r="H31" s="983"/>
      <c r="I31" s="983"/>
      <c r="J31" s="983"/>
      <c r="K31" s="983"/>
      <c r="L31" s="983"/>
      <c r="M31" s="983"/>
      <c r="N31" s="983"/>
      <c r="O31" s="983"/>
      <c r="P31" s="983"/>
      <c r="Q31" s="983"/>
      <c r="R31" s="983"/>
      <c r="S31" s="983"/>
      <c r="T31" s="983"/>
      <c r="U31" s="983"/>
      <c r="V31" s="983"/>
      <c r="W31" s="983"/>
      <c r="X31" s="983"/>
      <c r="Y31" s="983"/>
      <c r="Z31" s="983"/>
      <c r="AA31" s="983"/>
      <c r="AB31" s="983"/>
      <c r="AC31" s="983"/>
      <c r="AD31" s="983"/>
      <c r="AE31" s="983"/>
      <c r="AF31" s="983"/>
      <c r="AG31" s="983"/>
      <c r="AH31" s="983"/>
      <c r="AI31" s="983"/>
      <c r="AJ31" s="983"/>
      <c r="AK31" s="983"/>
      <c r="AL31" s="983"/>
      <c r="AM31" s="983"/>
      <c r="AN31" s="983"/>
      <c r="AO31" s="983"/>
      <c r="AP31" s="983"/>
      <c r="AQ31" s="983"/>
      <c r="AR31" s="984"/>
    </row>
    <row r="32" spans="1:44" ht="12.75" customHeight="1">
      <c r="A32" s="934"/>
      <c r="B32" s="935"/>
      <c r="C32" s="865"/>
      <c r="D32" s="985"/>
      <c r="E32" s="986"/>
      <c r="F32" s="986"/>
      <c r="G32" s="986"/>
      <c r="H32" s="986"/>
      <c r="I32" s="986"/>
      <c r="J32" s="986"/>
      <c r="K32" s="986"/>
      <c r="L32" s="986"/>
      <c r="M32" s="986"/>
      <c r="N32" s="986"/>
      <c r="O32" s="986"/>
      <c r="P32" s="986"/>
      <c r="Q32" s="986"/>
      <c r="R32" s="986"/>
      <c r="S32" s="986"/>
      <c r="T32" s="986"/>
      <c r="U32" s="986"/>
      <c r="V32" s="986"/>
      <c r="W32" s="986"/>
      <c r="X32" s="986"/>
      <c r="Y32" s="986"/>
      <c r="Z32" s="986"/>
      <c r="AA32" s="986"/>
      <c r="AB32" s="986"/>
      <c r="AC32" s="986"/>
      <c r="AD32" s="986"/>
      <c r="AE32" s="986"/>
      <c r="AF32" s="986"/>
      <c r="AG32" s="986"/>
      <c r="AH32" s="986"/>
      <c r="AI32" s="986"/>
      <c r="AJ32" s="986"/>
      <c r="AK32" s="986"/>
      <c r="AL32" s="986"/>
      <c r="AM32" s="986"/>
      <c r="AN32" s="986"/>
      <c r="AO32" s="986"/>
      <c r="AP32" s="986"/>
      <c r="AQ32" s="986"/>
      <c r="AR32" s="987"/>
    </row>
    <row r="33" spans="1:44" ht="12.75" customHeight="1">
      <c r="A33" s="934"/>
      <c r="B33" s="935"/>
      <c r="C33" s="866"/>
      <c r="D33" s="985"/>
      <c r="E33" s="986"/>
      <c r="F33" s="986"/>
      <c r="G33" s="986"/>
      <c r="H33" s="986"/>
      <c r="I33" s="986"/>
      <c r="J33" s="986"/>
      <c r="K33" s="986"/>
      <c r="L33" s="986"/>
      <c r="M33" s="986"/>
      <c r="N33" s="986"/>
      <c r="O33" s="986"/>
      <c r="P33" s="986"/>
      <c r="Q33" s="986"/>
      <c r="R33" s="986"/>
      <c r="S33" s="986"/>
      <c r="T33" s="986"/>
      <c r="U33" s="986"/>
      <c r="V33" s="986"/>
      <c r="W33" s="986"/>
      <c r="X33" s="986"/>
      <c r="Y33" s="986"/>
      <c r="Z33" s="986"/>
      <c r="AA33" s="986"/>
      <c r="AB33" s="986"/>
      <c r="AC33" s="986"/>
      <c r="AD33" s="986"/>
      <c r="AE33" s="986"/>
      <c r="AF33" s="986"/>
      <c r="AG33" s="986"/>
      <c r="AH33" s="986"/>
      <c r="AI33" s="986"/>
      <c r="AJ33" s="986"/>
      <c r="AK33" s="986"/>
      <c r="AL33" s="986"/>
      <c r="AM33" s="986"/>
      <c r="AN33" s="986"/>
      <c r="AO33" s="986"/>
      <c r="AP33" s="986"/>
      <c r="AQ33" s="986"/>
      <c r="AR33" s="987"/>
    </row>
    <row r="34" spans="1:44" ht="11.25" customHeight="1">
      <c r="A34" s="934"/>
      <c r="B34" s="935"/>
      <c r="C34" s="817">
        <v>4</v>
      </c>
      <c r="D34" s="1007"/>
      <c r="E34" s="901" t="s">
        <v>453</v>
      </c>
      <c r="F34" s="868"/>
      <c r="G34" s="868"/>
      <c r="H34" s="868"/>
      <c r="I34" s="868"/>
      <c r="J34" s="868"/>
      <c r="K34" s="868"/>
      <c r="L34" s="868"/>
      <c r="M34" s="868"/>
      <c r="N34" s="868"/>
      <c r="O34" s="868"/>
      <c r="P34" s="868"/>
      <c r="Q34" s="868"/>
      <c r="R34" s="868"/>
      <c r="S34" s="868"/>
      <c r="T34" s="868"/>
      <c r="U34" s="868"/>
      <c r="V34" s="868"/>
      <c r="W34" s="869"/>
      <c r="X34" s="274"/>
      <c r="Y34" s="273"/>
      <c r="Z34" s="273"/>
      <c r="AA34" s="273"/>
      <c r="AB34" s="273"/>
      <c r="AC34" s="273"/>
      <c r="AD34" s="273"/>
      <c r="AE34" s="273"/>
      <c r="AF34" s="273"/>
      <c r="AG34" s="272"/>
      <c r="AH34" s="1101" t="s">
        <v>396</v>
      </c>
      <c r="AI34" s="1102"/>
      <c r="AJ34" s="1102"/>
      <c r="AK34" s="868"/>
      <c r="AL34" s="868"/>
      <c r="AM34" s="868"/>
      <c r="AN34" s="868"/>
      <c r="AO34" s="868"/>
      <c r="AP34" s="868"/>
      <c r="AQ34" s="868"/>
      <c r="AR34" s="869"/>
    </row>
    <row r="35" spans="1:44" ht="13.5" customHeight="1">
      <c r="A35" s="934"/>
      <c r="B35" s="935"/>
      <c r="C35" s="818"/>
      <c r="D35" s="1007"/>
      <c r="E35" s="902"/>
      <c r="F35" s="824"/>
      <c r="G35" s="824"/>
      <c r="H35" s="824"/>
      <c r="I35" s="824"/>
      <c r="J35" s="824"/>
      <c r="K35" s="824"/>
      <c r="L35" s="824"/>
      <c r="M35" s="824"/>
      <c r="N35" s="824"/>
      <c r="O35" s="824"/>
      <c r="P35" s="824"/>
      <c r="Q35" s="824"/>
      <c r="R35" s="824"/>
      <c r="S35" s="824"/>
      <c r="T35" s="824"/>
      <c r="U35" s="824"/>
      <c r="V35" s="824"/>
      <c r="W35" s="825"/>
      <c r="X35" s="270"/>
      <c r="Y35" s="269"/>
      <c r="Z35" s="258" t="s">
        <v>47</v>
      </c>
      <c r="AA35" s="49"/>
      <c r="AB35" s="269"/>
      <c r="AC35" s="258" t="s">
        <v>48</v>
      </c>
      <c r="AD35" s="49"/>
      <c r="AE35" s="355"/>
      <c r="AF35" s="258"/>
      <c r="AG35" s="268"/>
      <c r="AH35" s="1076"/>
      <c r="AI35" s="1051"/>
      <c r="AJ35" s="1051"/>
      <c r="AK35" s="824"/>
      <c r="AL35" s="824"/>
      <c r="AM35" s="824"/>
      <c r="AN35" s="824"/>
      <c r="AO35" s="824"/>
      <c r="AP35" s="824"/>
      <c r="AQ35" s="824"/>
      <c r="AR35" s="825"/>
    </row>
    <row r="36" spans="1:44" ht="13.5" customHeight="1">
      <c r="A36" s="934"/>
      <c r="B36" s="935"/>
      <c r="C36" s="818"/>
      <c r="D36" s="1007"/>
      <c r="E36" s="902"/>
      <c r="F36" s="824"/>
      <c r="G36" s="824"/>
      <c r="H36" s="824"/>
      <c r="I36" s="824"/>
      <c r="J36" s="824"/>
      <c r="K36" s="824"/>
      <c r="L36" s="824"/>
      <c r="M36" s="824"/>
      <c r="N36" s="824"/>
      <c r="O36" s="824"/>
      <c r="P36" s="824"/>
      <c r="Q36" s="824"/>
      <c r="R36" s="824"/>
      <c r="S36" s="824"/>
      <c r="T36" s="824"/>
      <c r="U36" s="824"/>
      <c r="V36" s="824"/>
      <c r="W36" s="825"/>
      <c r="X36" s="270"/>
      <c r="Y36" s="286"/>
      <c r="Z36" s="258"/>
      <c r="AA36" s="49"/>
      <c r="AB36" s="286"/>
      <c r="AC36" s="258"/>
      <c r="AD36" s="49"/>
      <c r="AE36" s="355"/>
      <c r="AF36" s="258"/>
      <c r="AG36" s="268"/>
      <c r="AH36" s="1076"/>
      <c r="AI36" s="1051"/>
      <c r="AJ36" s="1051"/>
      <c r="AK36" s="824"/>
      <c r="AL36" s="824"/>
      <c r="AM36" s="824"/>
      <c r="AN36" s="824"/>
      <c r="AO36" s="824"/>
      <c r="AP36" s="824"/>
      <c r="AQ36" s="824"/>
      <c r="AR36" s="825"/>
    </row>
    <row r="37" spans="1:44" ht="11.25" customHeight="1">
      <c r="A37" s="934"/>
      <c r="B37" s="935"/>
      <c r="C37" s="819"/>
      <c r="D37" s="1007"/>
      <c r="E37" s="908"/>
      <c r="F37" s="871"/>
      <c r="G37" s="871"/>
      <c r="H37" s="871"/>
      <c r="I37" s="871"/>
      <c r="J37" s="871"/>
      <c r="K37" s="871"/>
      <c r="L37" s="871"/>
      <c r="M37" s="871"/>
      <c r="N37" s="871"/>
      <c r="O37" s="871"/>
      <c r="P37" s="871"/>
      <c r="Q37" s="871"/>
      <c r="R37" s="871"/>
      <c r="S37" s="871"/>
      <c r="T37" s="871"/>
      <c r="U37" s="871"/>
      <c r="V37" s="871"/>
      <c r="W37" s="872"/>
      <c r="X37" s="294"/>
      <c r="Y37" s="293"/>
      <c r="Z37" s="293"/>
      <c r="AA37" s="293"/>
      <c r="AB37" s="293"/>
      <c r="AC37" s="293"/>
      <c r="AD37" s="293"/>
      <c r="AE37" s="293"/>
      <c r="AF37" s="293"/>
      <c r="AG37" s="292"/>
      <c r="AH37" s="1106"/>
      <c r="AI37" s="1107"/>
      <c r="AJ37" s="1107"/>
      <c r="AK37" s="871"/>
      <c r="AL37" s="871"/>
      <c r="AM37" s="871"/>
      <c r="AN37" s="871"/>
      <c r="AO37" s="871"/>
      <c r="AP37" s="871"/>
      <c r="AQ37" s="871"/>
      <c r="AR37" s="872"/>
    </row>
    <row r="38" spans="1:44" ht="11.25" customHeight="1">
      <c r="A38" s="934"/>
      <c r="B38" s="935"/>
      <c r="C38" s="864">
        <v>5</v>
      </c>
      <c r="D38" s="922"/>
      <c r="E38" s="1041" t="s">
        <v>398</v>
      </c>
      <c r="F38" s="868"/>
      <c r="G38" s="868"/>
      <c r="H38" s="868"/>
      <c r="I38" s="868"/>
      <c r="J38" s="868"/>
      <c r="K38" s="868"/>
      <c r="L38" s="868"/>
      <c r="M38" s="868"/>
      <c r="N38" s="868"/>
      <c r="O38" s="868"/>
      <c r="P38" s="868"/>
      <c r="Q38" s="868"/>
      <c r="R38" s="868"/>
      <c r="S38" s="868"/>
      <c r="T38" s="868"/>
      <c r="U38" s="868"/>
      <c r="V38" s="868"/>
      <c r="W38" s="869"/>
      <c r="X38" s="274"/>
      <c r="Y38" s="273"/>
      <c r="Z38" s="273"/>
      <c r="AA38" s="273"/>
      <c r="AB38" s="273"/>
      <c r="AC38" s="273"/>
      <c r="AD38" s="273"/>
      <c r="AE38" s="273"/>
      <c r="AF38" s="273"/>
      <c r="AG38" s="272"/>
      <c r="AH38" s="1101" t="s">
        <v>396</v>
      </c>
      <c r="AI38" s="1102"/>
      <c r="AJ38" s="1102"/>
      <c r="AK38" s="868"/>
      <c r="AL38" s="868"/>
      <c r="AM38" s="868"/>
      <c r="AN38" s="868"/>
      <c r="AO38" s="868"/>
      <c r="AP38" s="868"/>
      <c r="AQ38" s="868"/>
      <c r="AR38" s="869"/>
    </row>
    <row r="39" spans="1:44" ht="13.5" customHeight="1">
      <c r="A39" s="934"/>
      <c r="B39" s="935"/>
      <c r="C39" s="865"/>
      <c r="D39" s="922"/>
      <c r="E39" s="902"/>
      <c r="F39" s="824"/>
      <c r="G39" s="824"/>
      <c r="H39" s="824"/>
      <c r="I39" s="824"/>
      <c r="J39" s="824"/>
      <c r="K39" s="824"/>
      <c r="L39" s="824"/>
      <c r="M39" s="824"/>
      <c r="N39" s="824"/>
      <c r="O39" s="824"/>
      <c r="P39" s="824"/>
      <c r="Q39" s="824"/>
      <c r="R39" s="824"/>
      <c r="S39" s="824"/>
      <c r="T39" s="824"/>
      <c r="U39" s="824"/>
      <c r="V39" s="824"/>
      <c r="W39" s="825"/>
      <c r="X39" s="270"/>
      <c r="Y39" s="269"/>
      <c r="Z39" s="258" t="s">
        <v>47</v>
      </c>
      <c r="AA39" s="49"/>
      <c r="AB39" s="269"/>
      <c r="AC39" s="258" t="s">
        <v>48</v>
      </c>
      <c r="AD39" s="49"/>
      <c r="AE39" s="355"/>
      <c r="AF39" s="258"/>
      <c r="AG39" s="268"/>
      <c r="AH39" s="1076"/>
      <c r="AI39" s="1051"/>
      <c r="AJ39" s="1051"/>
      <c r="AK39" s="824"/>
      <c r="AL39" s="824"/>
      <c r="AM39" s="824"/>
      <c r="AN39" s="824"/>
      <c r="AO39" s="824"/>
      <c r="AP39" s="824"/>
      <c r="AQ39" s="824"/>
      <c r="AR39" s="825"/>
    </row>
    <row r="40" spans="1:44" ht="11.25" customHeight="1">
      <c r="A40" s="934"/>
      <c r="B40" s="935"/>
      <c r="C40" s="866"/>
      <c r="D40" s="922"/>
      <c r="E40" s="908"/>
      <c r="F40" s="871"/>
      <c r="G40" s="871"/>
      <c r="H40" s="871"/>
      <c r="I40" s="871"/>
      <c r="J40" s="871"/>
      <c r="K40" s="871"/>
      <c r="L40" s="871"/>
      <c r="M40" s="871"/>
      <c r="N40" s="871"/>
      <c r="O40" s="871"/>
      <c r="P40" s="871"/>
      <c r="Q40" s="871"/>
      <c r="R40" s="871"/>
      <c r="S40" s="871"/>
      <c r="T40" s="871"/>
      <c r="U40" s="871"/>
      <c r="V40" s="871"/>
      <c r="W40" s="872"/>
      <c r="X40" s="294"/>
      <c r="Y40" s="293"/>
      <c r="Z40" s="293"/>
      <c r="AA40" s="293"/>
      <c r="AB40" s="293"/>
      <c r="AC40" s="293"/>
      <c r="AD40" s="293"/>
      <c r="AE40" s="293"/>
      <c r="AF40" s="293"/>
      <c r="AG40" s="292"/>
      <c r="AH40" s="1106"/>
      <c r="AI40" s="1107"/>
      <c r="AJ40" s="1107"/>
      <c r="AK40" s="871"/>
      <c r="AL40" s="871"/>
      <c r="AM40" s="871"/>
      <c r="AN40" s="871"/>
      <c r="AO40" s="871"/>
      <c r="AP40" s="871"/>
      <c r="AQ40" s="871"/>
      <c r="AR40" s="872"/>
    </row>
    <row r="41" spans="1:44" ht="11.25" customHeight="1">
      <c r="A41" s="934"/>
      <c r="B41" s="935"/>
      <c r="C41" s="864">
        <v>6</v>
      </c>
      <c r="D41" s="922"/>
      <c r="E41" s="1041" t="s">
        <v>397</v>
      </c>
      <c r="F41" s="868"/>
      <c r="G41" s="868"/>
      <c r="H41" s="868"/>
      <c r="I41" s="868"/>
      <c r="J41" s="868"/>
      <c r="K41" s="868"/>
      <c r="L41" s="868"/>
      <c r="M41" s="868"/>
      <c r="N41" s="868"/>
      <c r="O41" s="868"/>
      <c r="P41" s="868"/>
      <c r="Q41" s="868"/>
      <c r="R41" s="868"/>
      <c r="S41" s="868"/>
      <c r="T41" s="868"/>
      <c r="U41" s="868"/>
      <c r="V41" s="868"/>
      <c r="W41" s="869"/>
      <c r="X41" s="274"/>
      <c r="Y41" s="273"/>
      <c r="Z41" s="273"/>
      <c r="AA41" s="273"/>
      <c r="AB41" s="273"/>
      <c r="AC41" s="273"/>
      <c r="AD41" s="273"/>
      <c r="AE41" s="273"/>
      <c r="AF41" s="273"/>
      <c r="AG41" s="272"/>
      <c r="AH41" s="1101" t="s">
        <v>396</v>
      </c>
      <c r="AI41" s="1102"/>
      <c r="AJ41" s="1102"/>
      <c r="AK41" s="868"/>
      <c r="AL41" s="868"/>
      <c r="AM41" s="868"/>
      <c r="AN41" s="868"/>
      <c r="AO41" s="868"/>
      <c r="AP41" s="868"/>
      <c r="AQ41" s="868"/>
      <c r="AR41" s="869"/>
    </row>
    <row r="42" spans="1:44" ht="13.5" customHeight="1">
      <c r="A42" s="934"/>
      <c r="B42" s="935"/>
      <c r="C42" s="865"/>
      <c r="D42" s="922"/>
      <c r="E42" s="902"/>
      <c r="F42" s="824"/>
      <c r="G42" s="824"/>
      <c r="H42" s="824"/>
      <c r="I42" s="824"/>
      <c r="J42" s="824"/>
      <c r="K42" s="824"/>
      <c r="L42" s="824"/>
      <c r="M42" s="824"/>
      <c r="N42" s="824"/>
      <c r="O42" s="824"/>
      <c r="P42" s="824"/>
      <c r="Q42" s="824"/>
      <c r="R42" s="824"/>
      <c r="S42" s="824"/>
      <c r="T42" s="824"/>
      <c r="U42" s="824"/>
      <c r="V42" s="824"/>
      <c r="W42" s="825"/>
      <c r="X42" s="270"/>
      <c r="Y42" s="269"/>
      <c r="Z42" s="258" t="s">
        <v>47</v>
      </c>
      <c r="AA42" s="49"/>
      <c r="AB42" s="269"/>
      <c r="AC42" s="258" t="s">
        <v>48</v>
      </c>
      <c r="AD42" s="49"/>
      <c r="AE42" s="355"/>
      <c r="AF42" s="258"/>
      <c r="AG42" s="268"/>
      <c r="AH42" s="1076"/>
      <c r="AI42" s="1051"/>
      <c r="AJ42" s="1051"/>
      <c r="AK42" s="824"/>
      <c r="AL42" s="824"/>
      <c r="AM42" s="824"/>
      <c r="AN42" s="824"/>
      <c r="AO42" s="824"/>
      <c r="AP42" s="824"/>
      <c r="AQ42" s="824"/>
      <c r="AR42" s="825"/>
    </row>
    <row r="43" spans="1:44" ht="11.25" customHeight="1">
      <c r="A43" s="934"/>
      <c r="B43" s="935"/>
      <c r="C43" s="866"/>
      <c r="D43" s="922"/>
      <c r="E43" s="908"/>
      <c r="F43" s="871"/>
      <c r="G43" s="871"/>
      <c r="H43" s="871"/>
      <c r="I43" s="871"/>
      <c r="J43" s="871"/>
      <c r="K43" s="871"/>
      <c r="L43" s="871"/>
      <c r="M43" s="871"/>
      <c r="N43" s="871"/>
      <c r="O43" s="871"/>
      <c r="P43" s="871"/>
      <c r="Q43" s="871"/>
      <c r="R43" s="871"/>
      <c r="S43" s="871"/>
      <c r="T43" s="871"/>
      <c r="U43" s="871"/>
      <c r="V43" s="871"/>
      <c r="W43" s="872"/>
      <c r="X43" s="294"/>
      <c r="Y43" s="293"/>
      <c r="Z43" s="293"/>
      <c r="AA43" s="293"/>
      <c r="AB43" s="293"/>
      <c r="AC43" s="293"/>
      <c r="AD43" s="293"/>
      <c r="AE43" s="293"/>
      <c r="AF43" s="293"/>
      <c r="AG43" s="292"/>
      <c r="AH43" s="1106"/>
      <c r="AI43" s="1107"/>
      <c r="AJ43" s="1107"/>
      <c r="AK43" s="871"/>
      <c r="AL43" s="871"/>
      <c r="AM43" s="871"/>
      <c r="AN43" s="871"/>
      <c r="AO43" s="871"/>
      <c r="AP43" s="871"/>
      <c r="AQ43" s="871"/>
      <c r="AR43" s="872"/>
    </row>
    <row r="44" spans="1:44" ht="12.75" customHeight="1">
      <c r="A44" s="934"/>
      <c r="B44" s="935"/>
      <c r="C44" s="1047">
        <v>7</v>
      </c>
      <c r="D44" s="922"/>
      <c r="E44" s="901" t="s">
        <v>452</v>
      </c>
      <c r="F44" s="868"/>
      <c r="G44" s="868"/>
      <c r="H44" s="868"/>
      <c r="I44" s="868"/>
      <c r="J44" s="868"/>
      <c r="K44" s="868"/>
      <c r="L44" s="868"/>
      <c r="M44" s="868"/>
      <c r="N44" s="868"/>
      <c r="O44" s="868"/>
      <c r="P44" s="868"/>
      <c r="Q44" s="868"/>
      <c r="R44" s="868"/>
      <c r="S44" s="868"/>
      <c r="T44" s="868"/>
      <c r="U44" s="868"/>
      <c r="V44" s="868"/>
      <c r="W44" s="869"/>
      <c r="X44" s="274"/>
      <c r="Y44" s="273"/>
      <c r="Z44" s="273"/>
      <c r="AA44" s="273"/>
      <c r="AB44" s="273"/>
      <c r="AC44" s="273"/>
      <c r="AD44" s="273"/>
      <c r="AE44" s="273"/>
      <c r="AF44" s="273"/>
      <c r="AG44" s="272"/>
      <c r="AH44" s="1101" t="s">
        <v>393</v>
      </c>
      <c r="AI44" s="1102"/>
      <c r="AJ44" s="1102"/>
      <c r="AK44" s="868"/>
      <c r="AL44" s="868"/>
      <c r="AM44" s="868"/>
      <c r="AN44" s="868"/>
      <c r="AO44" s="868"/>
      <c r="AP44" s="868"/>
      <c r="AQ44" s="868"/>
      <c r="AR44" s="869"/>
    </row>
    <row r="45" spans="1:44" ht="12.75" customHeight="1">
      <c r="A45" s="934"/>
      <c r="B45" s="935"/>
      <c r="C45" s="1048"/>
      <c r="D45" s="922"/>
      <c r="E45" s="902"/>
      <c r="F45" s="824"/>
      <c r="G45" s="824"/>
      <c r="H45" s="824"/>
      <c r="I45" s="824"/>
      <c r="J45" s="824"/>
      <c r="K45" s="824"/>
      <c r="L45" s="824"/>
      <c r="M45" s="824"/>
      <c r="N45" s="824"/>
      <c r="O45" s="824"/>
      <c r="P45" s="824"/>
      <c r="Q45" s="824"/>
      <c r="R45" s="824"/>
      <c r="S45" s="824"/>
      <c r="T45" s="824"/>
      <c r="U45" s="824"/>
      <c r="V45" s="824"/>
      <c r="W45" s="825"/>
      <c r="X45" s="270"/>
      <c r="Y45" s="269"/>
      <c r="Z45" s="258" t="s">
        <v>47</v>
      </c>
      <c r="AA45" s="49"/>
      <c r="AB45" s="269"/>
      <c r="AC45" s="258" t="s">
        <v>48</v>
      </c>
      <c r="AD45" s="49"/>
      <c r="AE45" s="269"/>
      <c r="AF45" s="258" t="s">
        <v>392</v>
      </c>
      <c r="AG45" s="268"/>
      <c r="AH45" s="1050" t="s">
        <v>391</v>
      </c>
      <c r="AI45" s="1051"/>
      <c r="AJ45" s="1051"/>
      <c r="AK45" s="824"/>
      <c r="AL45" s="824"/>
      <c r="AM45" s="824"/>
      <c r="AN45" s="824"/>
      <c r="AO45" s="824"/>
      <c r="AP45" s="824"/>
      <c r="AQ45" s="824"/>
      <c r="AR45" s="825"/>
    </row>
    <row r="46" spans="1:44" ht="12.75" customHeight="1">
      <c r="A46" s="934"/>
      <c r="B46" s="935"/>
      <c r="C46" s="1049"/>
      <c r="D46" s="922"/>
      <c r="E46" s="908"/>
      <c r="F46" s="871"/>
      <c r="G46" s="871"/>
      <c r="H46" s="871"/>
      <c r="I46" s="871"/>
      <c r="J46" s="871"/>
      <c r="K46" s="871"/>
      <c r="L46" s="871"/>
      <c r="M46" s="871"/>
      <c r="N46" s="871"/>
      <c r="O46" s="871"/>
      <c r="P46" s="871"/>
      <c r="Q46" s="871"/>
      <c r="R46" s="871"/>
      <c r="S46" s="871"/>
      <c r="T46" s="871"/>
      <c r="U46" s="871"/>
      <c r="V46" s="871"/>
      <c r="W46" s="872"/>
      <c r="X46" s="294"/>
      <c r="Y46" s="293"/>
      <c r="Z46" s="293"/>
      <c r="AA46" s="293"/>
      <c r="AB46" s="293"/>
      <c r="AC46" s="293"/>
      <c r="AD46" s="293"/>
      <c r="AE46" s="293"/>
      <c r="AF46" s="293"/>
      <c r="AG46" s="292"/>
      <c r="AH46" s="1103" t="s">
        <v>389</v>
      </c>
      <c r="AI46" s="1104"/>
      <c r="AJ46" s="1104"/>
      <c r="AK46" s="827"/>
      <c r="AL46" s="827"/>
      <c r="AM46" s="827"/>
      <c r="AN46" s="827"/>
      <c r="AO46" s="827"/>
      <c r="AP46" s="827"/>
      <c r="AQ46" s="827"/>
      <c r="AR46" s="828"/>
    </row>
    <row r="47" spans="1:44" ht="13.5" customHeight="1">
      <c r="A47" s="1180" t="s">
        <v>387</v>
      </c>
      <c r="B47" s="1181"/>
      <c r="C47" s="1047">
        <v>8</v>
      </c>
      <c r="D47" s="945" t="s">
        <v>451</v>
      </c>
      <c r="E47" s="946"/>
      <c r="F47" s="946"/>
      <c r="G47" s="946"/>
      <c r="H47" s="946"/>
      <c r="I47" s="946"/>
      <c r="J47" s="946"/>
      <c r="K47" s="946"/>
      <c r="L47" s="946"/>
      <c r="M47" s="946"/>
      <c r="N47" s="946"/>
      <c r="O47" s="946"/>
      <c r="P47" s="946"/>
      <c r="Q47" s="946"/>
      <c r="R47" s="946"/>
      <c r="S47" s="946"/>
      <c r="T47" s="946"/>
      <c r="U47" s="946"/>
      <c r="V47" s="946"/>
      <c r="W47" s="947"/>
      <c r="X47" s="282"/>
      <c r="Y47" s="281"/>
      <c r="Z47" s="281"/>
      <c r="AA47" s="281"/>
      <c r="AB47" s="281"/>
      <c r="AC47" s="281"/>
      <c r="AD47" s="281"/>
      <c r="AE47" s="281"/>
      <c r="AF47" s="281"/>
      <c r="AG47" s="280"/>
      <c r="AH47" s="1137"/>
      <c r="AI47" s="1133"/>
      <c r="AJ47" s="1133"/>
      <c r="AK47" s="1133"/>
      <c r="AL47" s="1133"/>
      <c r="AM47" s="1133"/>
      <c r="AN47" s="1133"/>
      <c r="AO47" s="1133"/>
      <c r="AP47" s="1133"/>
      <c r="AQ47" s="1133"/>
      <c r="AR47" s="1134"/>
    </row>
    <row r="48" spans="1:44" ht="13.5" customHeight="1">
      <c r="A48" s="1182"/>
      <c r="B48" s="1183"/>
      <c r="C48" s="1048"/>
      <c r="D48" s="948"/>
      <c r="E48" s="949"/>
      <c r="F48" s="949"/>
      <c r="G48" s="949"/>
      <c r="H48" s="949"/>
      <c r="I48" s="949"/>
      <c r="J48" s="949"/>
      <c r="K48" s="949"/>
      <c r="L48" s="949"/>
      <c r="M48" s="949"/>
      <c r="N48" s="949"/>
      <c r="O48" s="949"/>
      <c r="P48" s="949"/>
      <c r="Q48" s="949"/>
      <c r="R48" s="949"/>
      <c r="S48" s="949"/>
      <c r="T48" s="949"/>
      <c r="U48" s="949"/>
      <c r="V48" s="949"/>
      <c r="W48" s="950"/>
      <c r="X48" s="277"/>
      <c r="Y48" s="279"/>
      <c r="Z48" s="278" t="s">
        <v>47</v>
      </c>
      <c r="AA48" s="276"/>
      <c r="AB48" s="279"/>
      <c r="AC48" s="278" t="s">
        <v>48</v>
      </c>
      <c r="AD48" s="276"/>
      <c r="AE48" s="290"/>
      <c r="AF48" s="278"/>
      <c r="AG48" s="275"/>
      <c r="AH48" s="1135"/>
      <c r="AI48" s="851"/>
      <c r="AJ48" s="851"/>
      <c r="AK48" s="851"/>
      <c r="AL48" s="851"/>
      <c r="AM48" s="851"/>
      <c r="AN48" s="851"/>
      <c r="AO48" s="851"/>
      <c r="AP48" s="851"/>
      <c r="AQ48" s="851"/>
      <c r="AR48" s="852"/>
    </row>
    <row r="49" spans="1:44" ht="13.5" customHeight="1">
      <c r="A49" s="1184"/>
      <c r="B49" s="1185"/>
      <c r="C49" s="1049"/>
      <c r="D49" s="951"/>
      <c r="E49" s="952"/>
      <c r="F49" s="952"/>
      <c r="G49" s="952"/>
      <c r="H49" s="952"/>
      <c r="I49" s="952"/>
      <c r="J49" s="952"/>
      <c r="K49" s="952"/>
      <c r="L49" s="952"/>
      <c r="M49" s="952"/>
      <c r="N49" s="952"/>
      <c r="O49" s="952"/>
      <c r="P49" s="952"/>
      <c r="Q49" s="952"/>
      <c r="R49" s="952"/>
      <c r="S49" s="952"/>
      <c r="T49" s="952"/>
      <c r="U49" s="952"/>
      <c r="V49" s="952"/>
      <c r="W49" s="953"/>
      <c r="X49" s="289"/>
      <c r="Y49" s="288"/>
      <c r="Z49" s="288"/>
      <c r="AA49" s="288"/>
      <c r="AB49" s="288"/>
      <c r="AC49" s="288"/>
      <c r="AD49" s="288"/>
      <c r="AE49" s="288"/>
      <c r="AF49" s="288"/>
      <c r="AG49" s="287"/>
      <c r="AH49" s="1136"/>
      <c r="AI49" s="875"/>
      <c r="AJ49" s="875"/>
      <c r="AK49" s="875"/>
      <c r="AL49" s="875"/>
      <c r="AM49" s="875"/>
      <c r="AN49" s="875"/>
      <c r="AO49" s="875"/>
      <c r="AP49" s="875"/>
      <c r="AQ49" s="875"/>
      <c r="AR49" s="876"/>
    </row>
    <row r="50" spans="1:44">
      <c r="A50" s="939" t="s">
        <v>384</v>
      </c>
      <c r="B50" s="940"/>
      <c r="C50" s="864">
        <v>9</v>
      </c>
      <c r="D50" s="982" t="s">
        <v>449</v>
      </c>
      <c r="E50" s="983"/>
      <c r="F50" s="983"/>
      <c r="G50" s="983"/>
      <c r="H50" s="983"/>
      <c r="I50" s="983"/>
      <c r="J50" s="983"/>
      <c r="K50" s="983"/>
      <c r="L50" s="983"/>
      <c r="M50" s="983"/>
      <c r="N50" s="983"/>
      <c r="O50" s="983"/>
      <c r="P50" s="983"/>
      <c r="Q50" s="983"/>
      <c r="R50" s="983"/>
      <c r="S50" s="983"/>
      <c r="T50" s="983"/>
      <c r="U50" s="983"/>
      <c r="V50" s="983"/>
      <c r="W50" s="984"/>
      <c r="X50" s="285"/>
      <c r="Y50" s="284"/>
      <c r="Z50" s="284"/>
      <c r="AA50" s="284"/>
      <c r="AB50" s="284"/>
      <c r="AC50" s="284"/>
      <c r="AD50" s="284"/>
      <c r="AE50" s="284"/>
      <c r="AF50" s="284"/>
      <c r="AG50" s="283"/>
      <c r="AH50" s="820"/>
      <c r="AI50" s="821"/>
      <c r="AJ50" s="821"/>
      <c r="AK50" s="821"/>
      <c r="AL50" s="821"/>
      <c r="AM50" s="821"/>
      <c r="AN50" s="821"/>
      <c r="AO50" s="821"/>
      <c r="AP50" s="821"/>
      <c r="AQ50" s="821"/>
      <c r="AR50" s="822"/>
    </row>
    <row r="51" spans="1:44">
      <c r="A51" s="941"/>
      <c r="B51" s="942"/>
      <c r="C51" s="865"/>
      <c r="D51" s="985"/>
      <c r="E51" s="986"/>
      <c r="F51" s="986"/>
      <c r="G51" s="986"/>
      <c r="H51" s="986"/>
      <c r="I51" s="986"/>
      <c r="J51" s="986"/>
      <c r="K51" s="986"/>
      <c r="L51" s="986"/>
      <c r="M51" s="986"/>
      <c r="N51" s="986"/>
      <c r="O51" s="986"/>
      <c r="P51" s="986"/>
      <c r="Q51" s="986"/>
      <c r="R51" s="986"/>
      <c r="S51" s="986"/>
      <c r="T51" s="986"/>
      <c r="U51" s="986"/>
      <c r="V51" s="986"/>
      <c r="W51" s="987"/>
      <c r="X51" s="270"/>
      <c r="Y51" s="269"/>
      <c r="Z51" s="258" t="s">
        <v>47</v>
      </c>
      <c r="AA51" s="49"/>
      <c r="AB51" s="269"/>
      <c r="AC51" s="258" t="s">
        <v>48</v>
      </c>
      <c r="AD51" s="49"/>
      <c r="AE51" s="286"/>
      <c r="AF51" s="258"/>
      <c r="AG51" s="268"/>
      <c r="AH51" s="823"/>
      <c r="AI51" s="824"/>
      <c r="AJ51" s="824"/>
      <c r="AK51" s="824"/>
      <c r="AL51" s="824"/>
      <c r="AM51" s="824"/>
      <c r="AN51" s="824"/>
      <c r="AO51" s="824"/>
      <c r="AP51" s="824"/>
      <c r="AQ51" s="824"/>
      <c r="AR51" s="825"/>
    </row>
    <row r="52" spans="1:44">
      <c r="A52" s="941"/>
      <c r="B52" s="942"/>
      <c r="C52" s="865"/>
      <c r="D52" s="985"/>
      <c r="E52" s="986"/>
      <c r="F52" s="986"/>
      <c r="G52" s="986"/>
      <c r="H52" s="986"/>
      <c r="I52" s="986"/>
      <c r="J52" s="986"/>
      <c r="K52" s="986"/>
      <c r="L52" s="986"/>
      <c r="M52" s="986"/>
      <c r="N52" s="986"/>
      <c r="O52" s="986"/>
      <c r="P52" s="986"/>
      <c r="Q52" s="986"/>
      <c r="R52" s="986"/>
      <c r="S52" s="986"/>
      <c r="T52" s="986"/>
      <c r="U52" s="986"/>
      <c r="V52" s="986"/>
      <c r="W52" s="987"/>
      <c r="X52" s="270"/>
      <c r="Y52" s="286"/>
      <c r="Z52" s="258"/>
      <c r="AA52" s="49"/>
      <c r="AB52" s="286"/>
      <c r="AC52" s="258"/>
      <c r="AD52" s="49"/>
      <c r="AE52" s="286"/>
      <c r="AF52" s="258"/>
      <c r="AG52" s="268"/>
      <c r="AH52" s="823"/>
      <c r="AI52" s="824"/>
      <c r="AJ52" s="824"/>
      <c r="AK52" s="824"/>
      <c r="AL52" s="824"/>
      <c r="AM52" s="824"/>
      <c r="AN52" s="824"/>
      <c r="AO52" s="824"/>
      <c r="AP52" s="824"/>
      <c r="AQ52" s="824"/>
      <c r="AR52" s="825"/>
    </row>
    <row r="53" spans="1:44">
      <c r="A53" s="941"/>
      <c r="B53" s="942"/>
      <c r="C53" s="866"/>
      <c r="D53" s="985"/>
      <c r="E53" s="986"/>
      <c r="F53" s="986"/>
      <c r="G53" s="986"/>
      <c r="H53" s="986"/>
      <c r="I53" s="986"/>
      <c r="J53" s="986"/>
      <c r="K53" s="986"/>
      <c r="L53" s="986"/>
      <c r="M53" s="986"/>
      <c r="N53" s="986"/>
      <c r="O53" s="986"/>
      <c r="P53" s="986"/>
      <c r="Q53" s="986"/>
      <c r="R53" s="986"/>
      <c r="S53" s="986"/>
      <c r="T53" s="986"/>
      <c r="U53" s="986"/>
      <c r="V53" s="986"/>
      <c r="W53" s="987"/>
      <c r="X53" s="270"/>
      <c r="Y53" s="49"/>
      <c r="Z53" s="49"/>
      <c r="AA53" s="49"/>
      <c r="AB53" s="49"/>
      <c r="AC53" s="49"/>
      <c r="AD53" s="49"/>
      <c r="AE53" s="49"/>
      <c r="AF53" s="49"/>
      <c r="AG53" s="268"/>
      <c r="AH53" s="823"/>
      <c r="AI53" s="824"/>
      <c r="AJ53" s="824"/>
      <c r="AK53" s="824"/>
      <c r="AL53" s="824"/>
      <c r="AM53" s="824"/>
      <c r="AN53" s="824"/>
      <c r="AO53" s="824"/>
      <c r="AP53" s="824"/>
      <c r="AQ53" s="824"/>
      <c r="AR53" s="825"/>
    </row>
    <row r="54" spans="1:44" ht="13.5" customHeight="1">
      <c r="A54" s="941"/>
      <c r="B54" s="942"/>
      <c r="C54" s="864">
        <v>10</v>
      </c>
      <c r="D54" s="315"/>
      <c r="E54" s="901" t="s">
        <v>382</v>
      </c>
      <c r="F54" s="868"/>
      <c r="G54" s="868"/>
      <c r="H54" s="868"/>
      <c r="I54" s="868"/>
      <c r="J54" s="868"/>
      <c r="K54" s="868"/>
      <c r="L54" s="868"/>
      <c r="M54" s="868"/>
      <c r="N54" s="868"/>
      <c r="O54" s="868"/>
      <c r="P54" s="868"/>
      <c r="Q54" s="868"/>
      <c r="R54" s="868"/>
      <c r="S54" s="868"/>
      <c r="T54" s="868"/>
      <c r="U54" s="868"/>
      <c r="V54" s="868"/>
      <c r="W54" s="869"/>
      <c r="X54" s="274"/>
      <c r="Y54" s="273"/>
      <c r="Z54" s="273"/>
      <c r="AA54" s="273"/>
      <c r="AB54" s="273"/>
      <c r="AC54" s="273"/>
      <c r="AD54" s="273"/>
      <c r="AE54" s="273"/>
      <c r="AF54" s="273"/>
      <c r="AG54" s="272"/>
      <c r="AH54" s="1166" t="s">
        <v>799</v>
      </c>
      <c r="AI54" s="1167"/>
      <c r="AJ54" s="1167"/>
      <c r="AK54" s="1055"/>
      <c r="AL54" s="1055"/>
      <c r="AM54" s="1055"/>
      <c r="AN54" s="1055"/>
      <c r="AO54" s="1055"/>
      <c r="AP54" s="1055"/>
      <c r="AQ54" s="1055"/>
      <c r="AR54" s="1178"/>
    </row>
    <row r="55" spans="1:44" ht="13.5" customHeight="1">
      <c r="A55" s="941"/>
      <c r="B55" s="942"/>
      <c r="C55" s="865"/>
      <c r="D55" s="310"/>
      <c r="E55" s="902"/>
      <c r="F55" s="824"/>
      <c r="G55" s="824"/>
      <c r="H55" s="824"/>
      <c r="I55" s="824"/>
      <c r="J55" s="824"/>
      <c r="K55" s="824"/>
      <c r="L55" s="824"/>
      <c r="M55" s="824"/>
      <c r="N55" s="824"/>
      <c r="O55" s="824"/>
      <c r="P55" s="824"/>
      <c r="Q55" s="824"/>
      <c r="R55" s="824"/>
      <c r="S55" s="824"/>
      <c r="T55" s="824"/>
      <c r="U55" s="824"/>
      <c r="V55" s="824"/>
      <c r="W55" s="825"/>
      <c r="X55" s="270"/>
      <c r="Y55" s="269"/>
      <c r="Z55" s="258" t="s">
        <v>47</v>
      </c>
      <c r="AA55" s="49"/>
      <c r="AB55" s="269"/>
      <c r="AC55" s="258" t="s">
        <v>48</v>
      </c>
      <c r="AD55" s="49"/>
      <c r="AE55" s="286"/>
      <c r="AF55" s="258"/>
      <c r="AG55" s="268"/>
      <c r="AH55" s="1168"/>
      <c r="AI55" s="1169"/>
      <c r="AJ55" s="1169"/>
      <c r="AK55" s="1056"/>
      <c r="AL55" s="1056"/>
      <c r="AM55" s="1056"/>
      <c r="AN55" s="1056"/>
      <c r="AO55" s="1056"/>
      <c r="AP55" s="1056"/>
      <c r="AQ55" s="1056"/>
      <c r="AR55" s="1141"/>
    </row>
    <row r="56" spans="1:44" ht="13.5" customHeight="1">
      <c r="A56" s="941"/>
      <c r="B56" s="942"/>
      <c r="C56" s="865"/>
      <c r="D56" s="310"/>
      <c r="E56" s="902"/>
      <c r="F56" s="824"/>
      <c r="G56" s="824"/>
      <c r="H56" s="824"/>
      <c r="I56" s="824"/>
      <c r="J56" s="824"/>
      <c r="K56" s="824"/>
      <c r="L56" s="824"/>
      <c r="M56" s="824"/>
      <c r="N56" s="824"/>
      <c r="O56" s="824"/>
      <c r="P56" s="824"/>
      <c r="Q56" s="824"/>
      <c r="R56" s="824"/>
      <c r="S56" s="824"/>
      <c r="T56" s="824"/>
      <c r="U56" s="824"/>
      <c r="V56" s="824"/>
      <c r="W56" s="825"/>
      <c r="X56" s="270"/>
      <c r="Y56" s="286"/>
      <c r="Z56" s="258"/>
      <c r="AA56" s="49"/>
      <c r="AB56" s="286"/>
      <c r="AC56" s="258"/>
      <c r="AD56" s="49"/>
      <c r="AE56" s="286"/>
      <c r="AF56" s="258"/>
      <c r="AG56" s="268"/>
      <c r="AH56" s="1168"/>
      <c r="AI56" s="1169"/>
      <c r="AJ56" s="1169"/>
      <c r="AK56" s="1056"/>
      <c r="AL56" s="1056"/>
      <c r="AM56" s="1056"/>
      <c r="AN56" s="1056"/>
      <c r="AO56" s="1056"/>
      <c r="AP56" s="1056"/>
      <c r="AQ56" s="1056"/>
      <c r="AR56" s="1141"/>
    </row>
    <row r="57" spans="1:44" ht="13.5" customHeight="1">
      <c r="A57" s="941"/>
      <c r="B57" s="942"/>
      <c r="C57" s="866"/>
      <c r="D57" s="310"/>
      <c r="E57" s="908"/>
      <c r="F57" s="871"/>
      <c r="G57" s="871"/>
      <c r="H57" s="871"/>
      <c r="I57" s="871"/>
      <c r="J57" s="871"/>
      <c r="K57" s="871"/>
      <c r="L57" s="871"/>
      <c r="M57" s="871"/>
      <c r="N57" s="871"/>
      <c r="O57" s="871"/>
      <c r="P57" s="871"/>
      <c r="Q57" s="871"/>
      <c r="R57" s="871"/>
      <c r="S57" s="871"/>
      <c r="T57" s="871"/>
      <c r="U57" s="871"/>
      <c r="V57" s="871"/>
      <c r="W57" s="872"/>
      <c r="X57" s="294"/>
      <c r="Y57" s="293"/>
      <c r="Z57" s="293"/>
      <c r="AA57" s="293"/>
      <c r="AB57" s="293"/>
      <c r="AC57" s="293"/>
      <c r="AD57" s="293"/>
      <c r="AE57" s="293"/>
      <c r="AF57" s="293"/>
      <c r="AG57" s="292"/>
      <c r="AH57" s="1170"/>
      <c r="AI57" s="1171"/>
      <c r="AJ57" s="1171"/>
      <c r="AK57" s="1058"/>
      <c r="AL57" s="1058"/>
      <c r="AM57" s="1058"/>
      <c r="AN57" s="1058"/>
      <c r="AO57" s="1058"/>
      <c r="AP57" s="1058"/>
      <c r="AQ57" s="1058"/>
      <c r="AR57" s="1142"/>
    </row>
    <row r="58" spans="1:44">
      <c r="A58" s="941"/>
      <c r="B58" s="942"/>
      <c r="C58" s="864">
        <v>11</v>
      </c>
      <c r="D58" s="310"/>
      <c r="E58" s="1059" t="s">
        <v>381</v>
      </c>
      <c r="F58" s="1060"/>
      <c r="G58" s="1060"/>
      <c r="H58" s="1060"/>
      <c r="I58" s="1060"/>
      <c r="J58" s="1060"/>
      <c r="K58" s="1060"/>
      <c r="L58" s="1060"/>
      <c r="M58" s="1060"/>
      <c r="N58" s="1060"/>
      <c r="O58" s="1060"/>
      <c r="P58" s="1060"/>
      <c r="Q58" s="1060"/>
      <c r="R58" s="1060"/>
      <c r="S58" s="1060"/>
      <c r="T58" s="1060"/>
      <c r="U58" s="1060"/>
      <c r="V58" s="1060"/>
      <c r="W58" s="1061"/>
      <c r="X58" s="301"/>
      <c r="Y58" s="300"/>
      <c r="Z58" s="300"/>
      <c r="AA58" s="300"/>
      <c r="AB58" s="300"/>
      <c r="AC58" s="300"/>
      <c r="AD58" s="300"/>
      <c r="AE58" s="300"/>
      <c r="AF58" s="300"/>
      <c r="AG58" s="299"/>
      <c r="AH58" s="867" t="s">
        <v>800</v>
      </c>
      <c r="AI58" s="868"/>
      <c r="AJ58" s="868"/>
      <c r="AK58" s="868"/>
      <c r="AL58" s="868"/>
      <c r="AM58" s="868"/>
      <c r="AN58" s="868"/>
      <c r="AO58" s="868"/>
      <c r="AP58" s="868"/>
      <c r="AQ58" s="868"/>
      <c r="AR58" s="869"/>
    </row>
    <row r="59" spans="1:44">
      <c r="A59" s="941"/>
      <c r="B59" s="942"/>
      <c r="C59" s="865"/>
      <c r="D59" s="310"/>
      <c r="E59" s="1062"/>
      <c r="F59" s="949"/>
      <c r="G59" s="949"/>
      <c r="H59" s="949"/>
      <c r="I59" s="949"/>
      <c r="J59" s="949"/>
      <c r="K59" s="949"/>
      <c r="L59" s="949"/>
      <c r="M59" s="949"/>
      <c r="N59" s="949"/>
      <c r="O59" s="949"/>
      <c r="P59" s="949"/>
      <c r="Q59" s="949"/>
      <c r="R59" s="949"/>
      <c r="S59" s="949"/>
      <c r="T59" s="949"/>
      <c r="U59" s="949"/>
      <c r="V59" s="949"/>
      <c r="W59" s="950"/>
      <c r="X59" s="277"/>
      <c r="Y59" s="279"/>
      <c r="Z59" s="278" t="s">
        <v>47</v>
      </c>
      <c r="AA59" s="276"/>
      <c r="AB59" s="279"/>
      <c r="AC59" s="278" t="s">
        <v>48</v>
      </c>
      <c r="AD59" s="276"/>
      <c r="AE59" s="290"/>
      <c r="AF59" s="278"/>
      <c r="AG59" s="275"/>
      <c r="AH59" s="823"/>
      <c r="AI59" s="824"/>
      <c r="AJ59" s="824"/>
      <c r="AK59" s="824"/>
      <c r="AL59" s="824"/>
      <c r="AM59" s="824"/>
      <c r="AN59" s="824"/>
      <c r="AO59" s="824"/>
      <c r="AP59" s="824"/>
      <c r="AQ59" s="824"/>
      <c r="AR59" s="825"/>
    </row>
    <row r="60" spans="1:44">
      <c r="A60" s="941"/>
      <c r="B60" s="942"/>
      <c r="C60" s="866"/>
      <c r="D60" s="310"/>
      <c r="E60" s="1063"/>
      <c r="F60" s="1064"/>
      <c r="G60" s="1064"/>
      <c r="H60" s="1064"/>
      <c r="I60" s="1064"/>
      <c r="J60" s="1064"/>
      <c r="K60" s="1064"/>
      <c r="L60" s="1064"/>
      <c r="M60" s="1064"/>
      <c r="N60" s="1064"/>
      <c r="O60" s="1064"/>
      <c r="P60" s="1064"/>
      <c r="Q60" s="1064"/>
      <c r="R60" s="1064"/>
      <c r="S60" s="1064"/>
      <c r="T60" s="1064"/>
      <c r="U60" s="1064"/>
      <c r="V60" s="1064"/>
      <c r="W60" s="1065"/>
      <c r="X60" s="298"/>
      <c r="Y60" s="297"/>
      <c r="Z60" s="297"/>
      <c r="AA60" s="297"/>
      <c r="AB60" s="297"/>
      <c r="AC60" s="297"/>
      <c r="AD60" s="297"/>
      <c r="AE60" s="297"/>
      <c r="AF60" s="297"/>
      <c r="AG60" s="296"/>
      <c r="AH60" s="870"/>
      <c r="AI60" s="871"/>
      <c r="AJ60" s="871"/>
      <c r="AK60" s="871"/>
      <c r="AL60" s="871"/>
      <c r="AM60" s="871"/>
      <c r="AN60" s="871"/>
      <c r="AO60" s="871"/>
      <c r="AP60" s="871"/>
      <c r="AQ60" s="871"/>
      <c r="AR60" s="872"/>
    </row>
    <row r="61" spans="1:44">
      <c r="A61" s="941"/>
      <c r="B61" s="942"/>
      <c r="C61" s="864">
        <v>12</v>
      </c>
      <c r="D61" s="310"/>
      <c r="E61" s="1155" t="s">
        <v>380</v>
      </c>
      <c r="F61" s="851"/>
      <c r="G61" s="851"/>
      <c r="H61" s="851"/>
      <c r="I61" s="851"/>
      <c r="J61" s="851"/>
      <c r="K61" s="851"/>
      <c r="L61" s="851"/>
      <c r="M61" s="851"/>
      <c r="N61" s="851"/>
      <c r="O61" s="851"/>
      <c r="P61" s="851"/>
      <c r="Q61" s="851"/>
      <c r="R61" s="851"/>
      <c r="S61" s="851"/>
      <c r="T61" s="851"/>
      <c r="U61" s="851"/>
      <c r="V61" s="851"/>
      <c r="W61" s="852"/>
      <c r="X61" s="314"/>
      <c r="Y61" s="195"/>
      <c r="Z61" s="195"/>
      <c r="AA61" s="195"/>
      <c r="AB61" s="195"/>
      <c r="AC61" s="195"/>
      <c r="AD61" s="195"/>
      <c r="AE61" s="195"/>
      <c r="AF61" s="195"/>
      <c r="AG61" s="307"/>
      <c r="AH61" s="1135"/>
      <c r="AI61" s="851"/>
      <c r="AJ61" s="851"/>
      <c r="AK61" s="851"/>
      <c r="AL61" s="851"/>
      <c r="AM61" s="851"/>
      <c r="AN61" s="851"/>
      <c r="AO61" s="851"/>
      <c r="AP61" s="851"/>
      <c r="AQ61" s="851"/>
      <c r="AR61" s="852"/>
    </row>
    <row r="62" spans="1:44">
      <c r="A62" s="941"/>
      <c r="B62" s="942"/>
      <c r="C62" s="865"/>
      <c r="D62" s="310"/>
      <c r="E62" s="1155"/>
      <c r="F62" s="851"/>
      <c r="G62" s="851"/>
      <c r="H62" s="851"/>
      <c r="I62" s="851"/>
      <c r="J62" s="851"/>
      <c r="K62" s="851"/>
      <c r="L62" s="851"/>
      <c r="M62" s="851"/>
      <c r="N62" s="851"/>
      <c r="O62" s="851"/>
      <c r="P62" s="851"/>
      <c r="Q62" s="851"/>
      <c r="R62" s="851"/>
      <c r="S62" s="851"/>
      <c r="T62" s="851"/>
      <c r="U62" s="851"/>
      <c r="V62" s="851"/>
      <c r="W62" s="852"/>
      <c r="X62" s="314"/>
      <c r="Y62" s="269"/>
      <c r="Z62" s="258" t="s">
        <v>47</v>
      </c>
      <c r="AA62" s="49"/>
      <c r="AB62" s="269"/>
      <c r="AC62" s="258" t="s">
        <v>48</v>
      </c>
      <c r="AD62" s="195"/>
      <c r="AE62" s="312"/>
      <c r="AF62" s="196"/>
      <c r="AG62" s="307"/>
      <c r="AH62" s="1135"/>
      <c r="AI62" s="851"/>
      <c r="AJ62" s="851"/>
      <c r="AK62" s="851"/>
      <c r="AL62" s="851"/>
      <c r="AM62" s="851"/>
      <c r="AN62" s="851"/>
      <c r="AO62" s="851"/>
      <c r="AP62" s="851"/>
      <c r="AQ62" s="851"/>
      <c r="AR62" s="852"/>
    </row>
    <row r="63" spans="1:44">
      <c r="A63" s="943"/>
      <c r="B63" s="944"/>
      <c r="C63" s="866"/>
      <c r="D63" s="310"/>
      <c r="E63" s="1156"/>
      <c r="F63" s="875"/>
      <c r="G63" s="875"/>
      <c r="H63" s="875"/>
      <c r="I63" s="875"/>
      <c r="J63" s="875"/>
      <c r="K63" s="875"/>
      <c r="L63" s="875"/>
      <c r="M63" s="875"/>
      <c r="N63" s="875"/>
      <c r="O63" s="875"/>
      <c r="P63" s="875"/>
      <c r="Q63" s="875"/>
      <c r="R63" s="875"/>
      <c r="S63" s="875"/>
      <c r="T63" s="875"/>
      <c r="U63" s="875"/>
      <c r="V63" s="875"/>
      <c r="W63" s="876"/>
      <c r="X63" s="311"/>
      <c r="Y63" s="306"/>
      <c r="Z63" s="306"/>
      <c r="AA63" s="306"/>
      <c r="AB63" s="306"/>
      <c r="AC63" s="306"/>
      <c r="AD63" s="306"/>
      <c r="AE63" s="306"/>
      <c r="AF63" s="306"/>
      <c r="AG63" s="305"/>
      <c r="AH63" s="1136"/>
      <c r="AI63" s="875"/>
      <c r="AJ63" s="875"/>
      <c r="AK63" s="875"/>
      <c r="AL63" s="875"/>
      <c r="AM63" s="875"/>
      <c r="AN63" s="875"/>
      <c r="AO63" s="875"/>
      <c r="AP63" s="875"/>
      <c r="AQ63" s="875"/>
      <c r="AR63" s="876"/>
    </row>
    <row r="64" spans="1:44">
      <c r="A64" s="939" t="s">
        <v>376</v>
      </c>
      <c r="B64" s="940"/>
      <c r="C64" s="864" t="s">
        <v>375</v>
      </c>
      <c r="D64" s="1186" t="s">
        <v>448</v>
      </c>
      <c r="E64" s="1163"/>
      <c r="F64" s="1163"/>
      <c r="G64" s="1163"/>
      <c r="H64" s="1163"/>
      <c r="I64" s="1163"/>
      <c r="J64" s="1163"/>
      <c r="K64" s="1163"/>
      <c r="L64" s="1163"/>
      <c r="M64" s="1163"/>
      <c r="N64" s="1163"/>
      <c r="O64" s="1163"/>
      <c r="P64" s="1163"/>
      <c r="Q64" s="1163"/>
      <c r="R64" s="1163"/>
      <c r="S64" s="1163"/>
      <c r="T64" s="1163"/>
      <c r="U64" s="1163"/>
      <c r="V64" s="1163"/>
      <c r="W64" s="1163"/>
      <c r="X64" s="1163"/>
      <c r="Y64" s="1163"/>
      <c r="Z64" s="1163"/>
      <c r="AA64" s="1163"/>
      <c r="AB64" s="1163"/>
      <c r="AC64" s="1163"/>
      <c r="AD64" s="1163"/>
      <c r="AE64" s="1163"/>
      <c r="AF64" s="1163"/>
      <c r="AG64" s="1163"/>
      <c r="AH64" s="1163"/>
      <c r="AI64" s="1163"/>
      <c r="AJ64" s="1163"/>
      <c r="AK64" s="1163"/>
      <c r="AL64" s="1163"/>
      <c r="AM64" s="1163"/>
      <c r="AN64" s="1163"/>
      <c r="AO64" s="1163"/>
      <c r="AP64" s="1163"/>
      <c r="AQ64" s="1163"/>
      <c r="AR64" s="1164"/>
    </row>
    <row r="65" spans="1:44">
      <c r="A65" s="941"/>
      <c r="B65" s="942"/>
      <c r="C65" s="865"/>
      <c r="D65" s="920"/>
      <c r="E65" s="1007"/>
      <c r="F65" s="1007"/>
      <c r="G65" s="1007"/>
      <c r="H65" s="1007"/>
      <c r="I65" s="1007"/>
      <c r="J65" s="1007"/>
      <c r="K65" s="1007"/>
      <c r="L65" s="1007"/>
      <c r="M65" s="1007"/>
      <c r="N65" s="1007"/>
      <c r="O65" s="1007"/>
      <c r="P65" s="1007"/>
      <c r="Q65" s="1007"/>
      <c r="R65" s="1007"/>
      <c r="S65" s="1007"/>
      <c r="T65" s="1007"/>
      <c r="U65" s="1007"/>
      <c r="V65" s="1007"/>
      <c r="W65" s="1007"/>
      <c r="X65" s="1007"/>
      <c r="Y65" s="1007"/>
      <c r="Z65" s="1007"/>
      <c r="AA65" s="1007"/>
      <c r="AB65" s="1007"/>
      <c r="AC65" s="1007"/>
      <c r="AD65" s="1007"/>
      <c r="AE65" s="1007"/>
      <c r="AF65" s="1007"/>
      <c r="AG65" s="1007"/>
      <c r="AH65" s="1007"/>
      <c r="AI65" s="1007"/>
      <c r="AJ65" s="1007"/>
      <c r="AK65" s="1007"/>
      <c r="AL65" s="1007"/>
      <c r="AM65" s="1007"/>
      <c r="AN65" s="1007"/>
      <c r="AO65" s="1007"/>
      <c r="AP65" s="1007"/>
      <c r="AQ65" s="1007"/>
      <c r="AR65" s="1165"/>
    </row>
    <row r="66" spans="1:44">
      <c r="A66" s="941"/>
      <c r="B66" s="942"/>
      <c r="C66" s="866"/>
      <c r="D66" s="920"/>
      <c r="E66" s="1007"/>
      <c r="F66" s="1007"/>
      <c r="G66" s="1007"/>
      <c r="H66" s="1007"/>
      <c r="I66" s="1007"/>
      <c r="J66" s="1007"/>
      <c r="K66" s="1007"/>
      <c r="L66" s="1007"/>
      <c r="M66" s="1007"/>
      <c r="N66" s="1007"/>
      <c r="O66" s="1007"/>
      <c r="P66" s="1007"/>
      <c r="Q66" s="1007"/>
      <c r="R66" s="1007"/>
      <c r="S66" s="1007"/>
      <c r="T66" s="1007"/>
      <c r="U66" s="1007"/>
      <c r="V66" s="1007"/>
      <c r="W66" s="1007"/>
      <c r="X66" s="1007"/>
      <c r="Y66" s="1007"/>
      <c r="Z66" s="1007"/>
      <c r="AA66" s="1007"/>
      <c r="AB66" s="1007"/>
      <c r="AC66" s="1007"/>
      <c r="AD66" s="1007"/>
      <c r="AE66" s="1007"/>
      <c r="AF66" s="1007"/>
      <c r="AG66" s="1007"/>
      <c r="AH66" s="1007"/>
      <c r="AI66" s="1007"/>
      <c r="AJ66" s="1007"/>
      <c r="AK66" s="1007"/>
      <c r="AL66" s="1007"/>
      <c r="AM66" s="1007"/>
      <c r="AN66" s="1007"/>
      <c r="AO66" s="1007"/>
      <c r="AP66" s="1007"/>
      <c r="AQ66" s="1007"/>
      <c r="AR66" s="1165"/>
    </row>
    <row r="67" spans="1:44">
      <c r="A67" s="941"/>
      <c r="B67" s="942"/>
      <c r="C67" s="864">
        <v>13</v>
      </c>
      <c r="D67" s="310"/>
      <c r="E67" s="901" t="s">
        <v>447</v>
      </c>
      <c r="F67" s="868"/>
      <c r="G67" s="868"/>
      <c r="H67" s="868"/>
      <c r="I67" s="868"/>
      <c r="J67" s="868"/>
      <c r="K67" s="868"/>
      <c r="L67" s="868"/>
      <c r="M67" s="868"/>
      <c r="N67" s="868"/>
      <c r="O67" s="868"/>
      <c r="P67" s="868"/>
      <c r="Q67" s="868"/>
      <c r="R67" s="868"/>
      <c r="S67" s="868"/>
      <c r="T67" s="868"/>
      <c r="U67" s="868"/>
      <c r="V67" s="868"/>
      <c r="W67" s="869"/>
      <c r="X67" s="274"/>
      <c r="Y67" s="273"/>
      <c r="Z67" s="273"/>
      <c r="AA67" s="273"/>
      <c r="AB67" s="273"/>
      <c r="AC67" s="273"/>
      <c r="AD67" s="273"/>
      <c r="AE67" s="273"/>
      <c r="AF67" s="273"/>
      <c r="AG67" s="272"/>
      <c r="AH67" s="855"/>
      <c r="AI67" s="856"/>
      <c r="AJ67" s="856"/>
      <c r="AK67" s="856"/>
      <c r="AL67" s="856"/>
      <c r="AM67" s="856"/>
      <c r="AN67" s="856"/>
      <c r="AO67" s="856"/>
      <c r="AP67" s="856"/>
      <c r="AQ67" s="856"/>
      <c r="AR67" s="857"/>
    </row>
    <row r="68" spans="1:44">
      <c r="A68" s="941"/>
      <c r="B68" s="942"/>
      <c r="C68" s="865"/>
      <c r="D68" s="310"/>
      <c r="E68" s="902"/>
      <c r="F68" s="824"/>
      <c r="G68" s="824"/>
      <c r="H68" s="824"/>
      <c r="I68" s="824"/>
      <c r="J68" s="824"/>
      <c r="K68" s="824"/>
      <c r="L68" s="824"/>
      <c r="M68" s="824"/>
      <c r="N68" s="824"/>
      <c r="O68" s="824"/>
      <c r="P68" s="824"/>
      <c r="Q68" s="824"/>
      <c r="R68" s="824"/>
      <c r="S68" s="824"/>
      <c r="T68" s="824"/>
      <c r="U68" s="824"/>
      <c r="V68" s="824"/>
      <c r="W68" s="825"/>
      <c r="X68" s="270"/>
      <c r="Y68" s="269"/>
      <c r="Z68" s="258" t="s">
        <v>47</v>
      </c>
      <c r="AA68" s="49"/>
      <c r="AB68" s="269"/>
      <c r="AC68" s="258" t="s">
        <v>48</v>
      </c>
      <c r="AD68" s="49"/>
      <c r="AE68" s="49"/>
      <c r="AF68" s="49"/>
      <c r="AG68" s="268"/>
      <c r="AH68" s="858"/>
      <c r="AI68" s="859"/>
      <c r="AJ68" s="859"/>
      <c r="AK68" s="859"/>
      <c r="AL68" s="859"/>
      <c r="AM68" s="859"/>
      <c r="AN68" s="859"/>
      <c r="AO68" s="859"/>
      <c r="AP68" s="859"/>
      <c r="AQ68" s="859"/>
      <c r="AR68" s="860"/>
    </row>
    <row r="69" spans="1:44">
      <c r="A69" s="941"/>
      <c r="B69" s="942"/>
      <c r="C69" s="866"/>
      <c r="D69" s="310"/>
      <c r="E69" s="908"/>
      <c r="F69" s="871"/>
      <c r="G69" s="871"/>
      <c r="H69" s="871"/>
      <c r="I69" s="871"/>
      <c r="J69" s="871"/>
      <c r="K69" s="871"/>
      <c r="L69" s="871"/>
      <c r="M69" s="871"/>
      <c r="N69" s="871"/>
      <c r="O69" s="871"/>
      <c r="P69" s="871"/>
      <c r="Q69" s="871"/>
      <c r="R69" s="871"/>
      <c r="S69" s="871"/>
      <c r="T69" s="871"/>
      <c r="U69" s="871"/>
      <c r="V69" s="871"/>
      <c r="W69" s="872"/>
      <c r="X69" s="294"/>
      <c r="Y69" s="293"/>
      <c r="Z69" s="293"/>
      <c r="AA69" s="293"/>
      <c r="AB69" s="293"/>
      <c r="AC69" s="293"/>
      <c r="AD69" s="293"/>
      <c r="AE69" s="293"/>
      <c r="AF69" s="293"/>
      <c r="AG69" s="292"/>
      <c r="AH69" s="905"/>
      <c r="AI69" s="906"/>
      <c r="AJ69" s="906"/>
      <c r="AK69" s="906"/>
      <c r="AL69" s="906"/>
      <c r="AM69" s="906"/>
      <c r="AN69" s="906"/>
      <c r="AO69" s="906"/>
      <c r="AP69" s="906"/>
      <c r="AQ69" s="906"/>
      <c r="AR69" s="907"/>
    </row>
    <row r="70" spans="1:44">
      <c r="A70" s="941"/>
      <c r="B70" s="942"/>
      <c r="C70" s="864">
        <v>14</v>
      </c>
      <c r="D70" s="310"/>
      <c r="E70" s="1041" t="s">
        <v>446</v>
      </c>
      <c r="F70" s="868"/>
      <c r="G70" s="868"/>
      <c r="H70" s="868"/>
      <c r="I70" s="868"/>
      <c r="J70" s="868"/>
      <c r="K70" s="868"/>
      <c r="L70" s="868"/>
      <c r="M70" s="868"/>
      <c r="N70" s="868"/>
      <c r="O70" s="868"/>
      <c r="P70" s="868"/>
      <c r="Q70" s="868"/>
      <c r="R70" s="868"/>
      <c r="S70" s="868"/>
      <c r="T70" s="868"/>
      <c r="U70" s="868"/>
      <c r="V70" s="868"/>
      <c r="W70" s="869"/>
      <c r="X70" s="274"/>
      <c r="Y70" s="273"/>
      <c r="Z70" s="273"/>
      <c r="AA70" s="273"/>
      <c r="AB70" s="273"/>
      <c r="AC70" s="273"/>
      <c r="AD70" s="273"/>
      <c r="AE70" s="273"/>
      <c r="AF70" s="273"/>
      <c r="AG70" s="272"/>
      <c r="AH70" s="855"/>
      <c r="AI70" s="856"/>
      <c r="AJ70" s="856"/>
      <c r="AK70" s="856"/>
      <c r="AL70" s="856"/>
      <c r="AM70" s="856"/>
      <c r="AN70" s="856"/>
      <c r="AO70" s="856"/>
      <c r="AP70" s="856"/>
      <c r="AQ70" s="856"/>
      <c r="AR70" s="857"/>
    </row>
    <row r="71" spans="1:44">
      <c r="A71" s="941"/>
      <c r="B71" s="942"/>
      <c r="C71" s="865"/>
      <c r="D71" s="310"/>
      <c r="E71" s="902"/>
      <c r="F71" s="824"/>
      <c r="G71" s="824"/>
      <c r="H71" s="824"/>
      <c r="I71" s="824"/>
      <c r="J71" s="824"/>
      <c r="K71" s="824"/>
      <c r="L71" s="824"/>
      <c r="M71" s="824"/>
      <c r="N71" s="824"/>
      <c r="O71" s="824"/>
      <c r="P71" s="824"/>
      <c r="Q71" s="824"/>
      <c r="R71" s="824"/>
      <c r="S71" s="824"/>
      <c r="T71" s="824"/>
      <c r="U71" s="824"/>
      <c r="V71" s="824"/>
      <c r="W71" s="825"/>
      <c r="X71" s="270"/>
      <c r="Y71" s="269"/>
      <c r="Z71" s="258" t="s">
        <v>47</v>
      </c>
      <c r="AA71" s="49"/>
      <c r="AB71" s="269"/>
      <c r="AC71" s="258" t="s">
        <v>48</v>
      </c>
      <c r="AD71" s="49"/>
      <c r="AE71" s="49"/>
      <c r="AF71" s="49"/>
      <c r="AG71" s="268"/>
      <c r="AH71" s="858"/>
      <c r="AI71" s="859"/>
      <c r="AJ71" s="859"/>
      <c r="AK71" s="859"/>
      <c r="AL71" s="859"/>
      <c r="AM71" s="859"/>
      <c r="AN71" s="859"/>
      <c r="AO71" s="859"/>
      <c r="AP71" s="859"/>
      <c r="AQ71" s="859"/>
      <c r="AR71" s="860"/>
    </row>
    <row r="72" spans="1:44">
      <c r="A72" s="941"/>
      <c r="B72" s="942"/>
      <c r="C72" s="866"/>
      <c r="D72" s="310"/>
      <c r="E72" s="908"/>
      <c r="F72" s="871"/>
      <c r="G72" s="871"/>
      <c r="H72" s="871"/>
      <c r="I72" s="871"/>
      <c r="J72" s="871"/>
      <c r="K72" s="871"/>
      <c r="L72" s="871"/>
      <c r="M72" s="871"/>
      <c r="N72" s="871"/>
      <c r="O72" s="871"/>
      <c r="P72" s="871"/>
      <c r="Q72" s="871"/>
      <c r="R72" s="871"/>
      <c r="S72" s="871"/>
      <c r="T72" s="871"/>
      <c r="U72" s="871"/>
      <c r="V72" s="871"/>
      <c r="W72" s="872"/>
      <c r="X72" s="294"/>
      <c r="Y72" s="293"/>
      <c r="Z72" s="293"/>
      <c r="AA72" s="293"/>
      <c r="AB72" s="293"/>
      <c r="AC72" s="293"/>
      <c r="AD72" s="293"/>
      <c r="AE72" s="293"/>
      <c r="AF72" s="293"/>
      <c r="AG72" s="292"/>
      <c r="AH72" s="905"/>
      <c r="AI72" s="906"/>
      <c r="AJ72" s="906"/>
      <c r="AK72" s="906"/>
      <c r="AL72" s="906"/>
      <c r="AM72" s="906"/>
      <c r="AN72" s="906"/>
      <c r="AO72" s="906"/>
      <c r="AP72" s="906"/>
      <c r="AQ72" s="906"/>
      <c r="AR72" s="907"/>
    </row>
    <row r="73" spans="1:44">
      <c r="A73" s="941"/>
      <c r="B73" s="942"/>
      <c r="C73" s="864">
        <v>15</v>
      </c>
      <c r="D73" s="310"/>
      <c r="E73" s="902" t="s">
        <v>445</v>
      </c>
      <c r="F73" s="824"/>
      <c r="G73" s="824"/>
      <c r="H73" s="824"/>
      <c r="I73" s="824"/>
      <c r="J73" s="824"/>
      <c r="K73" s="824"/>
      <c r="L73" s="824"/>
      <c r="M73" s="824"/>
      <c r="N73" s="824"/>
      <c r="O73" s="824"/>
      <c r="P73" s="824"/>
      <c r="Q73" s="824"/>
      <c r="R73" s="824"/>
      <c r="S73" s="824"/>
      <c r="T73" s="824"/>
      <c r="U73" s="824"/>
      <c r="V73" s="824"/>
      <c r="W73" s="825"/>
      <c r="X73" s="270"/>
      <c r="Y73" s="49"/>
      <c r="Z73" s="49"/>
      <c r="AA73" s="49"/>
      <c r="AB73" s="49"/>
      <c r="AC73" s="49"/>
      <c r="AD73" s="49"/>
      <c r="AE73" s="49"/>
      <c r="AF73" s="49"/>
      <c r="AG73" s="268"/>
      <c r="AH73" s="855"/>
      <c r="AI73" s="856"/>
      <c r="AJ73" s="856"/>
      <c r="AK73" s="856"/>
      <c r="AL73" s="856"/>
      <c r="AM73" s="856"/>
      <c r="AN73" s="856"/>
      <c r="AO73" s="856"/>
      <c r="AP73" s="856"/>
      <c r="AQ73" s="856"/>
      <c r="AR73" s="857"/>
    </row>
    <row r="74" spans="1:44">
      <c r="A74" s="941"/>
      <c r="B74" s="942"/>
      <c r="C74" s="865"/>
      <c r="D74" s="310"/>
      <c r="E74" s="902"/>
      <c r="F74" s="824"/>
      <c r="G74" s="824"/>
      <c r="H74" s="824"/>
      <c r="I74" s="824"/>
      <c r="J74" s="824"/>
      <c r="K74" s="824"/>
      <c r="L74" s="824"/>
      <c r="M74" s="824"/>
      <c r="N74" s="824"/>
      <c r="O74" s="824"/>
      <c r="P74" s="824"/>
      <c r="Q74" s="824"/>
      <c r="R74" s="824"/>
      <c r="S74" s="824"/>
      <c r="T74" s="824"/>
      <c r="U74" s="824"/>
      <c r="V74" s="824"/>
      <c r="W74" s="825"/>
      <c r="X74" s="270"/>
      <c r="Y74" s="269"/>
      <c r="Z74" s="258" t="s">
        <v>47</v>
      </c>
      <c r="AA74" s="49"/>
      <c r="AB74" s="269"/>
      <c r="AC74" s="258" t="s">
        <v>48</v>
      </c>
      <c r="AD74" s="49"/>
      <c r="AE74" s="49"/>
      <c r="AF74" s="49"/>
      <c r="AG74" s="268"/>
      <c r="AH74" s="858"/>
      <c r="AI74" s="859"/>
      <c r="AJ74" s="859"/>
      <c r="AK74" s="859"/>
      <c r="AL74" s="859"/>
      <c r="AM74" s="859"/>
      <c r="AN74" s="859"/>
      <c r="AO74" s="859"/>
      <c r="AP74" s="859"/>
      <c r="AQ74" s="859"/>
      <c r="AR74" s="860"/>
    </row>
    <row r="75" spans="1:44">
      <c r="A75" s="941"/>
      <c r="B75" s="942"/>
      <c r="C75" s="866"/>
      <c r="D75" s="310"/>
      <c r="E75" s="904"/>
      <c r="F75" s="827"/>
      <c r="G75" s="827"/>
      <c r="H75" s="827"/>
      <c r="I75" s="827"/>
      <c r="J75" s="827"/>
      <c r="K75" s="827"/>
      <c r="L75" s="827"/>
      <c r="M75" s="827"/>
      <c r="N75" s="827"/>
      <c r="O75" s="827"/>
      <c r="P75" s="827"/>
      <c r="Q75" s="827"/>
      <c r="R75" s="827"/>
      <c r="S75" s="827"/>
      <c r="T75" s="827"/>
      <c r="U75" s="827"/>
      <c r="V75" s="827"/>
      <c r="W75" s="828"/>
      <c r="X75" s="266"/>
      <c r="Y75" s="265"/>
      <c r="Z75" s="265"/>
      <c r="AA75" s="265"/>
      <c r="AB75" s="265"/>
      <c r="AC75" s="265"/>
      <c r="AD75" s="265"/>
      <c r="AE75" s="265"/>
      <c r="AF75" s="265"/>
      <c r="AG75" s="264"/>
      <c r="AH75" s="861"/>
      <c r="AI75" s="862"/>
      <c r="AJ75" s="862"/>
      <c r="AK75" s="862"/>
      <c r="AL75" s="862"/>
      <c r="AM75" s="862"/>
      <c r="AN75" s="862"/>
      <c r="AO75" s="862"/>
      <c r="AP75" s="862"/>
      <c r="AQ75" s="862"/>
      <c r="AR75" s="863"/>
    </row>
    <row r="76" spans="1:44" ht="11.25" customHeight="1">
      <c r="A76" s="941"/>
      <c r="B76" s="942"/>
      <c r="C76" s="864">
        <v>16</v>
      </c>
      <c r="D76" s="755" t="s">
        <v>369</v>
      </c>
      <c r="E76" s="821"/>
      <c r="F76" s="821"/>
      <c r="G76" s="821"/>
      <c r="H76" s="821"/>
      <c r="I76" s="821"/>
      <c r="J76" s="821"/>
      <c r="K76" s="821"/>
      <c r="L76" s="821"/>
      <c r="M76" s="821"/>
      <c r="N76" s="821"/>
      <c r="O76" s="821"/>
      <c r="P76" s="821"/>
      <c r="Q76" s="821"/>
      <c r="R76" s="821"/>
      <c r="S76" s="821"/>
      <c r="T76" s="821"/>
      <c r="U76" s="821"/>
      <c r="V76" s="821"/>
      <c r="W76" s="822"/>
      <c r="X76" s="285"/>
      <c r="Y76" s="284"/>
      <c r="Z76" s="284"/>
      <c r="AA76" s="284"/>
      <c r="AB76" s="284"/>
      <c r="AC76" s="284"/>
      <c r="AD76" s="284"/>
      <c r="AE76" s="284"/>
      <c r="AF76" s="284"/>
      <c r="AG76" s="283"/>
      <c r="AH76" s="1008"/>
      <c r="AI76" s="1009"/>
      <c r="AJ76" s="1009"/>
      <c r="AK76" s="1009"/>
      <c r="AL76" s="1009"/>
      <c r="AM76" s="1009"/>
      <c r="AN76" s="1009"/>
      <c r="AO76" s="1009"/>
      <c r="AP76" s="1009"/>
      <c r="AQ76" s="1009"/>
      <c r="AR76" s="1010"/>
    </row>
    <row r="77" spans="1:44">
      <c r="A77" s="941"/>
      <c r="B77" s="942"/>
      <c r="C77" s="865"/>
      <c r="D77" s="823"/>
      <c r="E77" s="824"/>
      <c r="F77" s="824"/>
      <c r="G77" s="824"/>
      <c r="H77" s="824"/>
      <c r="I77" s="824"/>
      <c r="J77" s="824"/>
      <c r="K77" s="824"/>
      <c r="L77" s="824"/>
      <c r="M77" s="824"/>
      <c r="N77" s="824"/>
      <c r="O77" s="824"/>
      <c r="P77" s="824"/>
      <c r="Q77" s="824"/>
      <c r="R77" s="824"/>
      <c r="S77" s="824"/>
      <c r="T77" s="824"/>
      <c r="U77" s="824"/>
      <c r="V77" s="824"/>
      <c r="W77" s="825"/>
      <c r="X77" s="270"/>
      <c r="Y77" s="308"/>
      <c r="Z77" s="258" t="s">
        <v>368</v>
      </c>
      <c r="AA77" s="49"/>
      <c r="AB77" s="308"/>
      <c r="AC77" s="258" t="s">
        <v>367</v>
      </c>
      <c r="AD77" s="49"/>
      <c r="AE77" s="269"/>
      <c r="AF77" s="258" t="s">
        <v>48</v>
      </c>
      <c r="AG77" s="268"/>
      <c r="AH77" s="858"/>
      <c r="AI77" s="859"/>
      <c r="AJ77" s="859"/>
      <c r="AK77" s="859"/>
      <c r="AL77" s="859"/>
      <c r="AM77" s="859"/>
      <c r="AN77" s="859"/>
      <c r="AO77" s="859"/>
      <c r="AP77" s="859"/>
      <c r="AQ77" s="859"/>
      <c r="AR77" s="860"/>
    </row>
    <row r="78" spans="1:44">
      <c r="A78" s="941"/>
      <c r="B78" s="942"/>
      <c r="C78" s="866"/>
      <c r="D78" s="826"/>
      <c r="E78" s="827"/>
      <c r="F78" s="827"/>
      <c r="G78" s="827"/>
      <c r="H78" s="827"/>
      <c r="I78" s="827"/>
      <c r="J78" s="827"/>
      <c r="K78" s="827"/>
      <c r="L78" s="827"/>
      <c r="M78" s="827"/>
      <c r="N78" s="827"/>
      <c r="O78" s="827"/>
      <c r="P78" s="827"/>
      <c r="Q78" s="827"/>
      <c r="R78" s="827"/>
      <c r="S78" s="827"/>
      <c r="T78" s="827"/>
      <c r="U78" s="827"/>
      <c r="V78" s="827"/>
      <c r="W78" s="828"/>
      <c r="X78" s="266"/>
      <c r="Y78" s="265"/>
      <c r="Z78" s="265"/>
      <c r="AA78" s="265"/>
      <c r="AB78" s="265"/>
      <c r="AC78" s="265"/>
      <c r="AD78" s="265"/>
      <c r="AE78" s="265"/>
      <c r="AF78" s="265"/>
      <c r="AG78" s="264"/>
      <c r="AH78" s="861"/>
      <c r="AI78" s="862"/>
      <c r="AJ78" s="862"/>
      <c r="AK78" s="862"/>
      <c r="AL78" s="862"/>
      <c r="AM78" s="862"/>
      <c r="AN78" s="862"/>
      <c r="AO78" s="862"/>
      <c r="AP78" s="862"/>
      <c r="AQ78" s="862"/>
      <c r="AR78" s="863"/>
    </row>
    <row r="79" spans="1:44" ht="11.25" customHeight="1">
      <c r="A79" s="941"/>
      <c r="B79" s="942"/>
      <c r="C79" s="864">
        <v>17</v>
      </c>
      <c r="D79" s="945" t="s">
        <v>444</v>
      </c>
      <c r="E79" s="924"/>
      <c r="F79" s="924"/>
      <c r="G79" s="924"/>
      <c r="H79" s="924"/>
      <c r="I79" s="924"/>
      <c r="J79" s="924"/>
      <c r="K79" s="924"/>
      <c r="L79" s="924"/>
      <c r="M79" s="924"/>
      <c r="N79" s="924"/>
      <c r="O79" s="924"/>
      <c r="P79" s="924"/>
      <c r="Q79" s="924"/>
      <c r="R79" s="924"/>
      <c r="S79" s="924"/>
      <c r="T79" s="924"/>
      <c r="U79" s="924"/>
      <c r="V79" s="924"/>
      <c r="W79" s="925"/>
      <c r="X79" s="282"/>
      <c r="Y79" s="281"/>
      <c r="Z79" s="281"/>
      <c r="AA79" s="281"/>
      <c r="AB79" s="281"/>
      <c r="AC79" s="281"/>
      <c r="AD79" s="281"/>
      <c r="AE79" s="281"/>
      <c r="AF79" s="281"/>
      <c r="AG79" s="280"/>
      <c r="AH79" s="1092"/>
      <c r="AI79" s="1093"/>
      <c r="AJ79" s="1093"/>
      <c r="AK79" s="1093"/>
      <c r="AL79" s="1093"/>
      <c r="AM79" s="1093"/>
      <c r="AN79" s="1093"/>
      <c r="AO79" s="1093"/>
      <c r="AP79" s="1093"/>
      <c r="AQ79" s="1093"/>
      <c r="AR79" s="1094"/>
    </row>
    <row r="80" spans="1:44" ht="13.5" customHeight="1">
      <c r="A80" s="941"/>
      <c r="B80" s="942"/>
      <c r="C80" s="865"/>
      <c r="D80" s="957"/>
      <c r="E80" s="927"/>
      <c r="F80" s="927"/>
      <c r="G80" s="927"/>
      <c r="H80" s="927"/>
      <c r="I80" s="927"/>
      <c r="J80" s="927"/>
      <c r="K80" s="927"/>
      <c r="L80" s="927"/>
      <c r="M80" s="927"/>
      <c r="N80" s="927"/>
      <c r="O80" s="927"/>
      <c r="P80" s="927"/>
      <c r="Q80" s="927"/>
      <c r="R80" s="927"/>
      <c r="S80" s="927"/>
      <c r="T80" s="927"/>
      <c r="U80" s="927"/>
      <c r="V80" s="927"/>
      <c r="W80" s="928"/>
      <c r="X80" s="277"/>
      <c r="Y80" s="279"/>
      <c r="Z80" s="278" t="s">
        <v>47</v>
      </c>
      <c r="AA80" s="276"/>
      <c r="AB80" s="279"/>
      <c r="AC80" s="278" t="s">
        <v>48</v>
      </c>
      <c r="AD80" s="276"/>
      <c r="AE80" s="276"/>
      <c r="AF80" s="276"/>
      <c r="AG80" s="275"/>
      <c r="AH80" s="1095"/>
      <c r="AI80" s="1096"/>
      <c r="AJ80" s="1096"/>
      <c r="AK80" s="1096"/>
      <c r="AL80" s="1096"/>
      <c r="AM80" s="1096"/>
      <c r="AN80" s="1096"/>
      <c r="AO80" s="1096"/>
      <c r="AP80" s="1096"/>
      <c r="AQ80" s="1096"/>
      <c r="AR80" s="1097"/>
    </row>
    <row r="81" spans="1:44" ht="13.5" customHeight="1">
      <c r="A81" s="941"/>
      <c r="B81" s="942"/>
      <c r="C81" s="866"/>
      <c r="D81" s="1187"/>
      <c r="E81" s="930"/>
      <c r="F81" s="930"/>
      <c r="G81" s="930"/>
      <c r="H81" s="930"/>
      <c r="I81" s="930"/>
      <c r="J81" s="930"/>
      <c r="K81" s="930"/>
      <c r="L81" s="930"/>
      <c r="M81" s="930"/>
      <c r="N81" s="930"/>
      <c r="O81" s="930"/>
      <c r="P81" s="930"/>
      <c r="Q81" s="930"/>
      <c r="R81" s="930"/>
      <c r="S81" s="930"/>
      <c r="T81" s="930"/>
      <c r="U81" s="930"/>
      <c r="V81" s="930"/>
      <c r="W81" s="931"/>
      <c r="X81" s="298"/>
      <c r="Y81" s="297"/>
      <c r="Z81" s="297"/>
      <c r="AA81" s="297"/>
      <c r="AB81" s="297"/>
      <c r="AC81" s="297"/>
      <c r="AD81" s="297"/>
      <c r="AE81" s="297"/>
      <c r="AF81" s="297"/>
      <c r="AG81" s="296"/>
      <c r="AH81" s="1119"/>
      <c r="AI81" s="1120"/>
      <c r="AJ81" s="1120"/>
      <c r="AK81" s="1120"/>
      <c r="AL81" s="1120"/>
      <c r="AM81" s="1120"/>
      <c r="AN81" s="1120"/>
      <c r="AO81" s="1120"/>
      <c r="AP81" s="1120"/>
      <c r="AQ81" s="1120"/>
      <c r="AR81" s="1121"/>
    </row>
    <row r="82" spans="1:44">
      <c r="A82" s="941"/>
      <c r="B82" s="942"/>
      <c r="C82" s="864">
        <v>18</v>
      </c>
      <c r="D82" s="354"/>
      <c r="E82" s="903" t="s">
        <v>365</v>
      </c>
      <c r="F82" s="911"/>
      <c r="G82" s="911"/>
      <c r="H82" s="911"/>
      <c r="I82" s="911"/>
      <c r="J82" s="911"/>
      <c r="K82" s="911"/>
      <c r="L82" s="911"/>
      <c r="M82" s="911"/>
      <c r="N82" s="911"/>
      <c r="O82" s="911"/>
      <c r="P82" s="911"/>
      <c r="Q82" s="911"/>
      <c r="R82" s="911"/>
      <c r="S82" s="911"/>
      <c r="T82" s="911"/>
      <c r="U82" s="911"/>
      <c r="V82" s="911"/>
      <c r="W82" s="912"/>
      <c r="X82" s="270"/>
      <c r="Y82" s="49"/>
      <c r="Z82" s="49"/>
      <c r="AA82" s="49"/>
      <c r="AB82" s="49"/>
      <c r="AC82" s="49"/>
      <c r="AD82" s="49"/>
      <c r="AE82" s="195"/>
      <c r="AF82" s="195"/>
      <c r="AG82" s="307"/>
      <c r="AH82" s="1122" t="s">
        <v>812</v>
      </c>
      <c r="AI82" s="1123"/>
      <c r="AJ82" s="1123"/>
      <c r="AK82" s="1123"/>
      <c r="AL82" s="1123"/>
      <c r="AM82" s="1123"/>
      <c r="AN82" s="1123"/>
      <c r="AO82" s="1123"/>
      <c r="AP82" s="1123"/>
      <c r="AQ82" s="1123"/>
      <c r="AR82" s="1124"/>
    </row>
    <row r="83" spans="1:44">
      <c r="A83" s="941"/>
      <c r="B83" s="942"/>
      <c r="C83" s="865"/>
      <c r="D83" s="354"/>
      <c r="E83" s="903"/>
      <c r="F83" s="911"/>
      <c r="G83" s="911"/>
      <c r="H83" s="911"/>
      <c r="I83" s="911"/>
      <c r="J83" s="911"/>
      <c r="K83" s="911"/>
      <c r="L83" s="911"/>
      <c r="M83" s="911"/>
      <c r="N83" s="911"/>
      <c r="O83" s="911"/>
      <c r="P83" s="911"/>
      <c r="Q83" s="911"/>
      <c r="R83" s="911"/>
      <c r="S83" s="911"/>
      <c r="T83" s="911"/>
      <c r="U83" s="911"/>
      <c r="V83" s="911"/>
      <c r="W83" s="912"/>
      <c r="X83" s="270"/>
      <c r="Y83" s="269"/>
      <c r="Z83" s="258" t="s">
        <v>47</v>
      </c>
      <c r="AA83" s="49"/>
      <c r="AB83" s="269"/>
      <c r="AC83" s="258" t="s">
        <v>48</v>
      </c>
      <c r="AD83" s="49"/>
      <c r="AE83" s="195"/>
      <c r="AF83" s="195"/>
      <c r="AG83" s="307"/>
      <c r="AH83" s="1125"/>
      <c r="AI83" s="1123"/>
      <c r="AJ83" s="1123"/>
      <c r="AK83" s="1123"/>
      <c r="AL83" s="1123"/>
      <c r="AM83" s="1123"/>
      <c r="AN83" s="1123"/>
      <c r="AO83" s="1123"/>
      <c r="AP83" s="1123"/>
      <c r="AQ83" s="1123"/>
      <c r="AR83" s="1124"/>
    </row>
    <row r="84" spans="1:44">
      <c r="A84" s="941"/>
      <c r="B84" s="942"/>
      <c r="C84" s="866"/>
      <c r="D84" s="353"/>
      <c r="E84" s="913"/>
      <c r="F84" s="914"/>
      <c r="G84" s="914"/>
      <c r="H84" s="914"/>
      <c r="I84" s="914"/>
      <c r="J84" s="914"/>
      <c r="K84" s="914"/>
      <c r="L84" s="914"/>
      <c r="M84" s="914"/>
      <c r="N84" s="914"/>
      <c r="O84" s="914"/>
      <c r="P84" s="914"/>
      <c r="Q84" s="914"/>
      <c r="R84" s="914"/>
      <c r="S84" s="914"/>
      <c r="T84" s="914"/>
      <c r="U84" s="914"/>
      <c r="V84" s="914"/>
      <c r="W84" s="915"/>
      <c r="X84" s="266"/>
      <c r="Y84" s="265"/>
      <c r="Z84" s="265"/>
      <c r="AA84" s="265"/>
      <c r="AB84" s="265"/>
      <c r="AC84" s="265"/>
      <c r="AD84" s="265"/>
      <c r="AE84" s="306"/>
      <c r="AF84" s="306"/>
      <c r="AG84" s="305"/>
      <c r="AH84" s="1126"/>
      <c r="AI84" s="1127"/>
      <c r="AJ84" s="1127"/>
      <c r="AK84" s="1127"/>
      <c r="AL84" s="1127"/>
      <c r="AM84" s="1127"/>
      <c r="AN84" s="1127"/>
      <c r="AO84" s="1127"/>
      <c r="AP84" s="1127"/>
      <c r="AQ84" s="1127"/>
      <c r="AR84" s="1128"/>
    </row>
    <row r="85" spans="1:44">
      <c r="A85" s="941"/>
      <c r="B85" s="942"/>
      <c r="C85" s="864">
        <v>19</v>
      </c>
      <c r="D85" s="1034" t="s">
        <v>364</v>
      </c>
      <c r="E85" s="946"/>
      <c r="F85" s="946"/>
      <c r="G85" s="946"/>
      <c r="H85" s="946"/>
      <c r="I85" s="946"/>
      <c r="J85" s="946"/>
      <c r="K85" s="946"/>
      <c r="L85" s="946"/>
      <c r="M85" s="946"/>
      <c r="N85" s="946"/>
      <c r="O85" s="946"/>
      <c r="P85" s="946"/>
      <c r="Q85" s="946"/>
      <c r="R85" s="946"/>
      <c r="S85" s="946"/>
      <c r="T85" s="946"/>
      <c r="U85" s="946"/>
      <c r="V85" s="946"/>
      <c r="W85" s="947"/>
      <c r="X85" s="282"/>
      <c r="Y85" s="281"/>
      <c r="Z85" s="281"/>
      <c r="AA85" s="281"/>
      <c r="AB85" s="281"/>
      <c r="AC85" s="281"/>
      <c r="AD85" s="281"/>
      <c r="AE85" s="281"/>
      <c r="AF85" s="281"/>
      <c r="AG85" s="280"/>
      <c r="AH85" s="1092"/>
      <c r="AI85" s="1093"/>
      <c r="AJ85" s="1093"/>
      <c r="AK85" s="1093"/>
      <c r="AL85" s="1093"/>
      <c r="AM85" s="1093"/>
      <c r="AN85" s="1093"/>
      <c r="AO85" s="1093"/>
      <c r="AP85" s="1093"/>
      <c r="AQ85" s="1093"/>
      <c r="AR85" s="1094"/>
    </row>
    <row r="86" spans="1:44">
      <c r="A86" s="941"/>
      <c r="B86" s="942"/>
      <c r="C86" s="865"/>
      <c r="D86" s="948"/>
      <c r="E86" s="949"/>
      <c r="F86" s="949"/>
      <c r="G86" s="949"/>
      <c r="H86" s="949"/>
      <c r="I86" s="949"/>
      <c r="J86" s="949"/>
      <c r="K86" s="949"/>
      <c r="L86" s="949"/>
      <c r="M86" s="949"/>
      <c r="N86" s="949"/>
      <c r="O86" s="949"/>
      <c r="P86" s="949"/>
      <c r="Q86" s="949"/>
      <c r="R86" s="949"/>
      <c r="S86" s="949"/>
      <c r="T86" s="949"/>
      <c r="U86" s="949"/>
      <c r="V86" s="949"/>
      <c r="W86" s="950"/>
      <c r="X86" s="277"/>
      <c r="Y86" s="279"/>
      <c r="Z86" s="278" t="s">
        <v>47</v>
      </c>
      <c r="AA86" s="276"/>
      <c r="AB86" s="279"/>
      <c r="AC86" s="278" t="s">
        <v>48</v>
      </c>
      <c r="AD86" s="276"/>
      <c r="AE86" s="276"/>
      <c r="AF86" s="276"/>
      <c r="AG86" s="275"/>
      <c r="AH86" s="1095"/>
      <c r="AI86" s="1096"/>
      <c r="AJ86" s="1096"/>
      <c r="AK86" s="1096"/>
      <c r="AL86" s="1096"/>
      <c r="AM86" s="1096"/>
      <c r="AN86" s="1096"/>
      <c r="AO86" s="1096"/>
      <c r="AP86" s="1096"/>
      <c r="AQ86" s="1096"/>
      <c r="AR86" s="1097"/>
    </row>
    <row r="87" spans="1:44">
      <c r="A87" s="941"/>
      <c r="B87" s="942"/>
      <c r="C87" s="866"/>
      <c r="D87" s="951"/>
      <c r="E87" s="952"/>
      <c r="F87" s="952"/>
      <c r="G87" s="952"/>
      <c r="H87" s="952"/>
      <c r="I87" s="952"/>
      <c r="J87" s="952"/>
      <c r="K87" s="952"/>
      <c r="L87" s="952"/>
      <c r="M87" s="952"/>
      <c r="N87" s="952"/>
      <c r="O87" s="952"/>
      <c r="P87" s="952"/>
      <c r="Q87" s="952"/>
      <c r="R87" s="952"/>
      <c r="S87" s="952"/>
      <c r="T87" s="952"/>
      <c r="U87" s="952"/>
      <c r="V87" s="952"/>
      <c r="W87" s="953"/>
      <c r="X87" s="289"/>
      <c r="Y87" s="288"/>
      <c r="Z87" s="288"/>
      <c r="AA87" s="288"/>
      <c r="AB87" s="288"/>
      <c r="AC87" s="288"/>
      <c r="AD87" s="288"/>
      <c r="AE87" s="288"/>
      <c r="AF87" s="288"/>
      <c r="AG87" s="287"/>
      <c r="AH87" s="1098"/>
      <c r="AI87" s="1099"/>
      <c r="AJ87" s="1099"/>
      <c r="AK87" s="1099"/>
      <c r="AL87" s="1099"/>
      <c r="AM87" s="1099"/>
      <c r="AN87" s="1099"/>
      <c r="AO87" s="1099"/>
      <c r="AP87" s="1099"/>
      <c r="AQ87" s="1099"/>
      <c r="AR87" s="1100"/>
    </row>
    <row r="88" spans="1:44">
      <c r="A88" s="941"/>
      <c r="B88" s="942"/>
      <c r="C88" s="864">
        <v>20</v>
      </c>
      <c r="D88" s="755" t="s">
        <v>363</v>
      </c>
      <c r="E88" s="821"/>
      <c r="F88" s="821"/>
      <c r="G88" s="821"/>
      <c r="H88" s="821"/>
      <c r="I88" s="821"/>
      <c r="J88" s="821"/>
      <c r="K88" s="821"/>
      <c r="L88" s="821"/>
      <c r="M88" s="821"/>
      <c r="N88" s="821"/>
      <c r="O88" s="821"/>
      <c r="P88" s="821"/>
      <c r="Q88" s="821"/>
      <c r="R88" s="821"/>
      <c r="S88" s="821"/>
      <c r="T88" s="821"/>
      <c r="U88" s="821"/>
      <c r="V88" s="821"/>
      <c r="W88" s="822"/>
      <c r="X88" s="285"/>
      <c r="Y88" s="284"/>
      <c r="Z88" s="284"/>
      <c r="AA88" s="284"/>
      <c r="AB88" s="284"/>
      <c r="AC88" s="284"/>
      <c r="AD88" s="284"/>
      <c r="AE88" s="284"/>
      <c r="AF88" s="284"/>
      <c r="AG88" s="283"/>
      <c r="AH88" s="1008"/>
      <c r="AI88" s="1009"/>
      <c r="AJ88" s="1009"/>
      <c r="AK88" s="1009"/>
      <c r="AL88" s="1009"/>
      <c r="AM88" s="1009"/>
      <c r="AN88" s="1009"/>
      <c r="AO88" s="1009"/>
      <c r="AP88" s="1009"/>
      <c r="AQ88" s="1009"/>
      <c r="AR88" s="1010"/>
    </row>
    <row r="89" spans="1:44">
      <c r="A89" s="941"/>
      <c r="B89" s="942"/>
      <c r="C89" s="865"/>
      <c r="D89" s="823"/>
      <c r="E89" s="824"/>
      <c r="F89" s="824"/>
      <c r="G89" s="824"/>
      <c r="H89" s="824"/>
      <c r="I89" s="824"/>
      <c r="J89" s="824"/>
      <c r="K89" s="824"/>
      <c r="L89" s="824"/>
      <c r="M89" s="824"/>
      <c r="N89" s="824"/>
      <c r="O89" s="824"/>
      <c r="P89" s="824"/>
      <c r="Q89" s="824"/>
      <c r="R89" s="824"/>
      <c r="S89" s="824"/>
      <c r="T89" s="824"/>
      <c r="U89" s="824"/>
      <c r="V89" s="824"/>
      <c r="W89" s="825"/>
      <c r="X89" s="270"/>
      <c r="Y89" s="269"/>
      <c r="Z89" s="258" t="s">
        <v>47</v>
      </c>
      <c r="AA89" s="49"/>
      <c r="AB89" s="269"/>
      <c r="AC89" s="258" t="s">
        <v>48</v>
      </c>
      <c r="AD89" s="49"/>
      <c r="AE89" s="49"/>
      <c r="AF89" s="49"/>
      <c r="AG89" s="268"/>
      <c r="AH89" s="858"/>
      <c r="AI89" s="859"/>
      <c r="AJ89" s="859"/>
      <c r="AK89" s="859"/>
      <c r="AL89" s="859"/>
      <c r="AM89" s="859"/>
      <c r="AN89" s="859"/>
      <c r="AO89" s="859"/>
      <c r="AP89" s="859"/>
      <c r="AQ89" s="859"/>
      <c r="AR89" s="860"/>
    </row>
    <row r="90" spans="1:44">
      <c r="A90" s="941"/>
      <c r="B90" s="942"/>
      <c r="C90" s="866"/>
      <c r="D90" s="826"/>
      <c r="E90" s="827"/>
      <c r="F90" s="827"/>
      <c r="G90" s="827"/>
      <c r="H90" s="827"/>
      <c r="I90" s="827"/>
      <c r="J90" s="827"/>
      <c r="K90" s="827"/>
      <c r="L90" s="827"/>
      <c r="M90" s="827"/>
      <c r="N90" s="827"/>
      <c r="O90" s="827"/>
      <c r="P90" s="827"/>
      <c r="Q90" s="827"/>
      <c r="R90" s="827"/>
      <c r="S90" s="827"/>
      <c r="T90" s="827"/>
      <c r="U90" s="827"/>
      <c r="V90" s="827"/>
      <c r="W90" s="828"/>
      <c r="X90" s="266"/>
      <c r="Y90" s="265"/>
      <c r="Z90" s="265"/>
      <c r="AA90" s="265"/>
      <c r="AB90" s="265"/>
      <c r="AC90" s="265"/>
      <c r="AD90" s="265"/>
      <c r="AE90" s="265"/>
      <c r="AF90" s="265"/>
      <c r="AG90" s="264"/>
      <c r="AH90" s="861"/>
      <c r="AI90" s="862"/>
      <c r="AJ90" s="862"/>
      <c r="AK90" s="862"/>
      <c r="AL90" s="862"/>
      <c r="AM90" s="862"/>
      <c r="AN90" s="862"/>
      <c r="AO90" s="862"/>
      <c r="AP90" s="862"/>
      <c r="AQ90" s="862"/>
      <c r="AR90" s="863"/>
    </row>
    <row r="91" spans="1:44">
      <c r="A91" s="941"/>
      <c r="B91" s="942"/>
      <c r="C91" s="864">
        <v>21</v>
      </c>
      <c r="D91" s="755" t="s">
        <v>362</v>
      </c>
      <c r="E91" s="821"/>
      <c r="F91" s="821"/>
      <c r="G91" s="821"/>
      <c r="H91" s="821"/>
      <c r="I91" s="821"/>
      <c r="J91" s="821"/>
      <c r="K91" s="821"/>
      <c r="L91" s="821"/>
      <c r="M91" s="821"/>
      <c r="N91" s="821"/>
      <c r="O91" s="821"/>
      <c r="P91" s="821"/>
      <c r="Q91" s="821"/>
      <c r="R91" s="821"/>
      <c r="S91" s="821"/>
      <c r="T91" s="821"/>
      <c r="U91" s="821"/>
      <c r="V91" s="821"/>
      <c r="W91" s="822"/>
      <c r="X91" s="285"/>
      <c r="Y91" s="284"/>
      <c r="Z91" s="284"/>
      <c r="AA91" s="284"/>
      <c r="AB91" s="284"/>
      <c r="AC91" s="284"/>
      <c r="AD91" s="284"/>
      <c r="AE91" s="284"/>
      <c r="AF91" s="284"/>
      <c r="AG91" s="283"/>
      <c r="AH91" s="958"/>
      <c r="AI91" s="959"/>
      <c r="AJ91" s="959"/>
      <c r="AK91" s="959"/>
      <c r="AL91" s="959"/>
      <c r="AM91" s="959"/>
      <c r="AN91" s="959"/>
      <c r="AO91" s="959"/>
      <c r="AP91" s="959"/>
      <c r="AQ91" s="959"/>
      <c r="AR91" s="960"/>
    </row>
    <row r="92" spans="1:44">
      <c r="A92" s="941"/>
      <c r="B92" s="942"/>
      <c r="C92" s="865"/>
      <c r="D92" s="823"/>
      <c r="E92" s="824"/>
      <c r="F92" s="824"/>
      <c r="G92" s="824"/>
      <c r="H92" s="824"/>
      <c r="I92" s="824"/>
      <c r="J92" s="824"/>
      <c r="K92" s="824"/>
      <c r="L92" s="824"/>
      <c r="M92" s="824"/>
      <c r="N92" s="824"/>
      <c r="O92" s="824"/>
      <c r="P92" s="824"/>
      <c r="Q92" s="824"/>
      <c r="R92" s="824"/>
      <c r="S92" s="824"/>
      <c r="T92" s="824"/>
      <c r="U92" s="824"/>
      <c r="V92" s="824"/>
      <c r="W92" s="825"/>
      <c r="X92" s="270"/>
      <c r="Y92" s="269"/>
      <c r="Z92" s="258" t="s">
        <v>47</v>
      </c>
      <c r="AA92" s="49"/>
      <c r="AB92" s="269"/>
      <c r="AC92" s="258" t="s">
        <v>48</v>
      </c>
      <c r="AD92" s="49"/>
      <c r="AE92" s="49"/>
      <c r="AF92" s="49"/>
      <c r="AG92" s="268"/>
      <c r="AH92" s="961"/>
      <c r="AI92" s="962"/>
      <c r="AJ92" s="962"/>
      <c r="AK92" s="962"/>
      <c r="AL92" s="962"/>
      <c r="AM92" s="962"/>
      <c r="AN92" s="962"/>
      <c r="AO92" s="962"/>
      <c r="AP92" s="962"/>
      <c r="AQ92" s="962"/>
      <c r="AR92" s="963"/>
    </row>
    <row r="93" spans="1:44">
      <c r="A93" s="943"/>
      <c r="B93" s="944"/>
      <c r="C93" s="866"/>
      <c r="D93" s="826"/>
      <c r="E93" s="827"/>
      <c r="F93" s="827"/>
      <c r="G93" s="827"/>
      <c r="H93" s="827"/>
      <c r="I93" s="827"/>
      <c r="J93" s="827"/>
      <c r="K93" s="827"/>
      <c r="L93" s="827"/>
      <c r="M93" s="827"/>
      <c r="N93" s="827"/>
      <c r="O93" s="827"/>
      <c r="P93" s="827"/>
      <c r="Q93" s="827"/>
      <c r="R93" s="827"/>
      <c r="S93" s="827"/>
      <c r="T93" s="827"/>
      <c r="U93" s="827"/>
      <c r="V93" s="827"/>
      <c r="W93" s="828"/>
      <c r="X93" s="266"/>
      <c r="Y93" s="265"/>
      <c r="Z93" s="265"/>
      <c r="AA93" s="265"/>
      <c r="AB93" s="265"/>
      <c r="AC93" s="265"/>
      <c r="AD93" s="265"/>
      <c r="AE93" s="265"/>
      <c r="AF93" s="265"/>
      <c r="AG93" s="264"/>
      <c r="AH93" s="964"/>
      <c r="AI93" s="965"/>
      <c r="AJ93" s="965"/>
      <c r="AK93" s="965"/>
      <c r="AL93" s="965"/>
      <c r="AM93" s="965"/>
      <c r="AN93" s="965"/>
      <c r="AO93" s="965"/>
      <c r="AP93" s="965"/>
      <c r="AQ93" s="965"/>
      <c r="AR93" s="966"/>
    </row>
    <row r="94" spans="1:44" ht="12.75" customHeight="1">
      <c r="A94" s="263"/>
      <c r="B94" s="263"/>
      <c r="D94" s="263"/>
      <c r="E94" s="263"/>
      <c r="F94" s="263"/>
      <c r="G94" s="263"/>
      <c r="H94" s="263"/>
      <c r="I94" s="263"/>
      <c r="J94" s="263"/>
      <c r="K94" s="263"/>
      <c r="L94" s="263"/>
      <c r="M94" s="263"/>
      <c r="N94" s="263"/>
      <c r="O94" s="263"/>
      <c r="P94" s="263"/>
      <c r="Q94" s="263"/>
      <c r="R94" s="263"/>
      <c r="S94" s="263"/>
      <c r="T94" s="263"/>
      <c r="U94" s="263"/>
      <c r="V94" s="263"/>
      <c r="W94" s="263"/>
      <c r="AH94" s="263"/>
      <c r="AI94" s="263"/>
      <c r="AJ94" s="263"/>
      <c r="AK94" s="263"/>
      <c r="AL94" s="263"/>
      <c r="AM94" s="263"/>
      <c r="AN94" s="263"/>
      <c r="AO94" s="263"/>
      <c r="AP94" s="263"/>
      <c r="AQ94" s="263"/>
      <c r="AR94" s="263"/>
    </row>
    <row r="95" spans="1:44">
      <c r="C95" s="262"/>
      <c r="D95" s="263"/>
      <c r="E95" s="263"/>
      <c r="F95" s="263"/>
      <c r="G95" s="263"/>
      <c r="H95" s="263"/>
      <c r="I95" s="263"/>
      <c r="J95" s="263"/>
      <c r="K95" s="263"/>
      <c r="L95" s="263"/>
      <c r="M95" s="263"/>
      <c r="N95" s="263"/>
      <c r="O95" s="263"/>
      <c r="P95" s="263"/>
      <c r="Q95" s="263"/>
      <c r="R95" s="263"/>
      <c r="S95" s="263"/>
      <c r="T95" s="263"/>
      <c r="U95" s="263"/>
      <c r="V95" s="263"/>
      <c r="W95" s="263"/>
    </row>
    <row r="96" spans="1:44" s="262" customFormat="1" ht="30" customHeight="1">
      <c r="A96" s="938" t="s">
        <v>361</v>
      </c>
      <c r="B96" s="938"/>
      <c r="C96" s="304" t="s">
        <v>360</v>
      </c>
      <c r="D96" s="938" t="s">
        <v>358</v>
      </c>
      <c r="E96" s="938"/>
      <c r="F96" s="938"/>
      <c r="G96" s="938"/>
      <c r="H96" s="938"/>
      <c r="I96" s="938"/>
      <c r="J96" s="938"/>
      <c r="K96" s="938"/>
      <c r="L96" s="938"/>
      <c r="M96" s="938"/>
      <c r="N96" s="938"/>
      <c r="O96" s="938"/>
      <c r="P96" s="938"/>
      <c r="Q96" s="938"/>
      <c r="R96" s="938"/>
      <c r="S96" s="938"/>
      <c r="T96" s="938"/>
      <c r="U96" s="938"/>
      <c r="V96" s="938"/>
      <c r="W96" s="938"/>
      <c r="X96" s="1045" t="s">
        <v>357</v>
      </c>
      <c r="Y96" s="1046"/>
      <c r="Z96" s="1046"/>
      <c r="AA96" s="1046"/>
      <c r="AB96" s="1046"/>
      <c r="AC96" s="1046"/>
      <c r="AD96" s="1046"/>
      <c r="AE96" s="1046"/>
      <c r="AF96" s="1046"/>
      <c r="AG96" s="1046"/>
      <c r="AH96" s="938" t="s">
        <v>356</v>
      </c>
      <c r="AI96" s="938"/>
      <c r="AJ96" s="938"/>
      <c r="AK96" s="938"/>
      <c r="AL96" s="938"/>
      <c r="AM96" s="938"/>
      <c r="AN96" s="938"/>
      <c r="AO96" s="938"/>
      <c r="AP96" s="938"/>
      <c r="AQ96" s="938"/>
      <c r="AR96" s="938"/>
    </row>
    <row r="97" spans="1:44" ht="13.5" customHeight="1">
      <c r="A97" s="939" t="s">
        <v>355</v>
      </c>
      <c r="B97" s="940"/>
      <c r="C97" s="864" t="s">
        <v>353</v>
      </c>
      <c r="D97" s="982" t="s">
        <v>443</v>
      </c>
      <c r="E97" s="983"/>
      <c r="F97" s="983"/>
      <c r="G97" s="983"/>
      <c r="H97" s="983"/>
      <c r="I97" s="983"/>
      <c r="J97" s="983"/>
      <c r="K97" s="983"/>
      <c r="L97" s="983"/>
      <c r="M97" s="983"/>
      <c r="N97" s="983"/>
      <c r="O97" s="983"/>
      <c r="P97" s="983"/>
      <c r="Q97" s="983"/>
      <c r="R97" s="983"/>
      <c r="S97" s="983"/>
      <c r="T97" s="983"/>
      <c r="U97" s="983"/>
      <c r="V97" s="983"/>
      <c r="W97" s="983"/>
      <c r="X97" s="983"/>
      <c r="Y97" s="983"/>
      <c r="Z97" s="983"/>
      <c r="AA97" s="983"/>
      <c r="AB97" s="983"/>
      <c r="AC97" s="983"/>
      <c r="AD97" s="983"/>
      <c r="AE97" s="983"/>
      <c r="AF97" s="983"/>
      <c r="AG97" s="983"/>
      <c r="AH97" s="983"/>
      <c r="AI97" s="983"/>
      <c r="AJ97" s="983"/>
      <c r="AK97" s="983"/>
      <c r="AL97" s="983"/>
      <c r="AM97" s="983"/>
      <c r="AN97" s="983"/>
      <c r="AO97" s="983"/>
      <c r="AP97" s="983"/>
      <c r="AQ97" s="983"/>
      <c r="AR97" s="984"/>
    </row>
    <row r="98" spans="1:44" ht="13.5" customHeight="1">
      <c r="A98" s="941"/>
      <c r="B98" s="942"/>
      <c r="C98" s="866"/>
      <c r="D98" s="985"/>
      <c r="E98" s="986"/>
      <c r="F98" s="986"/>
      <c r="G98" s="986"/>
      <c r="H98" s="986"/>
      <c r="I98" s="986"/>
      <c r="J98" s="986"/>
      <c r="K98" s="986"/>
      <c r="L98" s="986"/>
      <c r="M98" s="986"/>
      <c r="N98" s="986"/>
      <c r="O98" s="986"/>
      <c r="P98" s="986"/>
      <c r="Q98" s="986"/>
      <c r="R98" s="986"/>
      <c r="S98" s="986"/>
      <c r="T98" s="986"/>
      <c r="U98" s="986"/>
      <c r="V98" s="986"/>
      <c r="W98" s="986"/>
      <c r="X98" s="986"/>
      <c r="Y98" s="986"/>
      <c r="Z98" s="986"/>
      <c r="AA98" s="986"/>
      <c r="AB98" s="986"/>
      <c r="AC98" s="986"/>
      <c r="AD98" s="986"/>
      <c r="AE98" s="986"/>
      <c r="AF98" s="986"/>
      <c r="AG98" s="986"/>
      <c r="AH98" s="986"/>
      <c r="AI98" s="986"/>
      <c r="AJ98" s="986"/>
      <c r="AK98" s="986"/>
      <c r="AL98" s="986"/>
      <c r="AM98" s="986"/>
      <c r="AN98" s="986"/>
      <c r="AO98" s="986"/>
      <c r="AP98" s="986"/>
      <c r="AQ98" s="986"/>
      <c r="AR98" s="987"/>
    </row>
    <row r="99" spans="1:44" ht="13.5" customHeight="1">
      <c r="A99" s="941"/>
      <c r="B99" s="942"/>
      <c r="C99" s="864">
        <v>22</v>
      </c>
      <c r="D99" s="1007"/>
      <c r="E99" s="901" t="s">
        <v>442</v>
      </c>
      <c r="F99" s="909"/>
      <c r="G99" s="909"/>
      <c r="H99" s="909"/>
      <c r="I99" s="909"/>
      <c r="J99" s="909"/>
      <c r="K99" s="909"/>
      <c r="L99" s="909"/>
      <c r="M99" s="909"/>
      <c r="N99" s="909"/>
      <c r="O99" s="909"/>
      <c r="P99" s="909"/>
      <c r="Q99" s="909"/>
      <c r="R99" s="909"/>
      <c r="S99" s="909"/>
      <c r="T99" s="909"/>
      <c r="U99" s="909"/>
      <c r="V99" s="909"/>
      <c r="W99" s="910"/>
      <c r="X99" s="274"/>
      <c r="Y99" s="273"/>
      <c r="Z99" s="273"/>
      <c r="AA99" s="273"/>
      <c r="AB99" s="273"/>
      <c r="AC99" s="273"/>
      <c r="AD99" s="273"/>
      <c r="AE99" s="273"/>
      <c r="AF99" s="273"/>
      <c r="AG99" s="272"/>
      <c r="AH99" s="967" t="s">
        <v>813</v>
      </c>
      <c r="AI99" s="968"/>
      <c r="AJ99" s="968"/>
      <c r="AK99" s="968"/>
      <c r="AL99" s="968"/>
      <c r="AM99" s="968"/>
      <c r="AN99" s="968"/>
      <c r="AO99" s="968"/>
      <c r="AP99" s="968"/>
      <c r="AQ99" s="968"/>
      <c r="AR99" s="969"/>
    </row>
    <row r="100" spans="1:44" ht="12.75" customHeight="1">
      <c r="A100" s="941"/>
      <c r="B100" s="942"/>
      <c r="C100" s="865"/>
      <c r="D100" s="1007"/>
      <c r="E100" s="903"/>
      <c r="F100" s="911"/>
      <c r="G100" s="911"/>
      <c r="H100" s="911"/>
      <c r="I100" s="911"/>
      <c r="J100" s="911"/>
      <c r="K100" s="911"/>
      <c r="L100" s="911"/>
      <c r="M100" s="911"/>
      <c r="N100" s="911"/>
      <c r="O100" s="911"/>
      <c r="P100" s="911"/>
      <c r="Q100" s="911"/>
      <c r="R100" s="911"/>
      <c r="S100" s="911"/>
      <c r="T100" s="911"/>
      <c r="U100" s="911"/>
      <c r="V100" s="911"/>
      <c r="W100" s="912"/>
      <c r="X100" s="270"/>
      <c r="AD100" s="49"/>
      <c r="AE100" s="49"/>
      <c r="AF100" s="49"/>
      <c r="AG100" s="268"/>
      <c r="AH100" s="895"/>
      <c r="AI100" s="896"/>
      <c r="AJ100" s="896"/>
      <c r="AK100" s="896"/>
      <c r="AL100" s="896"/>
      <c r="AM100" s="896"/>
      <c r="AN100" s="896"/>
      <c r="AO100" s="896"/>
      <c r="AP100" s="896"/>
      <c r="AQ100" s="896"/>
      <c r="AR100" s="897"/>
    </row>
    <row r="101" spans="1:44" ht="12.75" customHeight="1">
      <c r="A101" s="941"/>
      <c r="B101" s="942"/>
      <c r="C101" s="865"/>
      <c r="D101" s="303"/>
      <c r="E101" s="903"/>
      <c r="F101" s="911"/>
      <c r="G101" s="911"/>
      <c r="H101" s="911"/>
      <c r="I101" s="911"/>
      <c r="J101" s="911"/>
      <c r="K101" s="911"/>
      <c r="L101" s="911"/>
      <c r="M101" s="911"/>
      <c r="N101" s="911"/>
      <c r="O101" s="911"/>
      <c r="P101" s="911"/>
      <c r="Q101" s="911"/>
      <c r="R101" s="911"/>
      <c r="S101" s="911"/>
      <c r="T101" s="911"/>
      <c r="U101" s="911"/>
      <c r="V101" s="911"/>
      <c r="W101" s="912"/>
      <c r="X101" s="270"/>
      <c r="Y101" s="49"/>
      <c r="Z101" s="49"/>
      <c r="AA101" s="49"/>
      <c r="AB101" s="49"/>
      <c r="AC101" s="49"/>
      <c r="AD101" s="49"/>
      <c r="AE101" s="49"/>
      <c r="AF101" s="49"/>
      <c r="AG101" s="268"/>
      <c r="AH101" s="895"/>
      <c r="AI101" s="896"/>
      <c r="AJ101" s="896"/>
      <c r="AK101" s="896"/>
      <c r="AL101" s="896"/>
      <c r="AM101" s="896"/>
      <c r="AN101" s="896"/>
      <c r="AO101" s="896"/>
      <c r="AP101" s="896"/>
      <c r="AQ101" s="896"/>
      <c r="AR101" s="897"/>
    </row>
    <row r="102" spans="1:44" ht="12.75" customHeight="1">
      <c r="A102" s="941"/>
      <c r="B102" s="942"/>
      <c r="C102" s="865"/>
      <c r="D102" s="303"/>
      <c r="E102" s="903"/>
      <c r="F102" s="911"/>
      <c r="G102" s="911"/>
      <c r="H102" s="911"/>
      <c r="I102" s="911"/>
      <c r="J102" s="911"/>
      <c r="K102" s="911"/>
      <c r="L102" s="911"/>
      <c r="M102" s="911"/>
      <c r="N102" s="911"/>
      <c r="O102" s="911"/>
      <c r="P102" s="911"/>
      <c r="Q102" s="911"/>
      <c r="R102" s="911"/>
      <c r="S102" s="911"/>
      <c r="T102" s="911"/>
      <c r="U102" s="911"/>
      <c r="V102" s="911"/>
      <c r="W102" s="912"/>
      <c r="X102" s="270"/>
      <c r="Y102" s="269"/>
      <c r="Z102" s="258" t="s">
        <v>47</v>
      </c>
      <c r="AA102" s="49"/>
      <c r="AB102" s="269"/>
      <c r="AC102" s="258" t="s">
        <v>48</v>
      </c>
      <c r="AD102" s="49"/>
      <c r="AE102" s="49"/>
      <c r="AF102" s="49"/>
      <c r="AG102" s="268"/>
      <c r="AH102" s="895"/>
      <c r="AI102" s="896"/>
      <c r="AJ102" s="896"/>
      <c r="AK102" s="896"/>
      <c r="AL102" s="896"/>
      <c r="AM102" s="896"/>
      <c r="AN102" s="896"/>
      <c r="AO102" s="896"/>
      <c r="AP102" s="896"/>
      <c r="AQ102" s="896"/>
      <c r="AR102" s="897"/>
    </row>
    <row r="103" spans="1:44" ht="13.5" customHeight="1">
      <c r="A103" s="941"/>
      <c r="B103" s="942"/>
      <c r="C103" s="865"/>
      <c r="D103" s="922"/>
      <c r="E103" s="903"/>
      <c r="F103" s="911"/>
      <c r="G103" s="911"/>
      <c r="H103" s="911"/>
      <c r="I103" s="911"/>
      <c r="J103" s="911"/>
      <c r="K103" s="911"/>
      <c r="L103" s="911"/>
      <c r="M103" s="911"/>
      <c r="N103" s="911"/>
      <c r="O103" s="911"/>
      <c r="P103" s="911"/>
      <c r="Q103" s="911"/>
      <c r="R103" s="911"/>
      <c r="S103" s="911"/>
      <c r="T103" s="911"/>
      <c r="U103" s="911"/>
      <c r="V103" s="911"/>
      <c r="W103" s="912"/>
      <c r="X103" s="314"/>
      <c r="Y103" s="195"/>
      <c r="Z103" s="195"/>
      <c r="AA103" s="195"/>
      <c r="AB103" s="195"/>
      <c r="AC103" s="195"/>
      <c r="AD103" s="195"/>
      <c r="AE103" s="195"/>
      <c r="AF103" s="195"/>
      <c r="AG103" s="307"/>
      <c r="AH103" s="895"/>
      <c r="AI103" s="896"/>
      <c r="AJ103" s="896"/>
      <c r="AK103" s="896"/>
      <c r="AL103" s="896"/>
      <c r="AM103" s="896"/>
      <c r="AN103" s="896"/>
      <c r="AO103" s="896"/>
      <c r="AP103" s="896"/>
      <c r="AQ103" s="896"/>
      <c r="AR103" s="897"/>
    </row>
    <row r="104" spans="1:44" ht="13.5" customHeight="1">
      <c r="A104" s="941"/>
      <c r="B104" s="942"/>
      <c r="C104" s="865"/>
      <c r="D104" s="922"/>
      <c r="E104" s="903"/>
      <c r="F104" s="911"/>
      <c r="G104" s="911"/>
      <c r="H104" s="911"/>
      <c r="I104" s="911"/>
      <c r="J104" s="911"/>
      <c r="K104" s="911"/>
      <c r="L104" s="911"/>
      <c r="M104" s="911"/>
      <c r="N104" s="911"/>
      <c r="O104" s="911"/>
      <c r="P104" s="911"/>
      <c r="Q104" s="911"/>
      <c r="R104" s="911"/>
      <c r="S104" s="911"/>
      <c r="T104" s="911"/>
      <c r="U104" s="911"/>
      <c r="V104" s="911"/>
      <c r="W104" s="912"/>
      <c r="X104" s="314"/>
      <c r="Y104" s="195"/>
      <c r="Z104" s="195"/>
      <c r="AA104" s="195"/>
      <c r="AB104" s="195"/>
      <c r="AC104" s="195"/>
      <c r="AD104" s="195"/>
      <c r="AE104" s="195"/>
      <c r="AF104" s="195"/>
      <c r="AG104" s="307"/>
      <c r="AH104" s="895"/>
      <c r="AI104" s="896"/>
      <c r="AJ104" s="896"/>
      <c r="AK104" s="896"/>
      <c r="AL104" s="896"/>
      <c r="AM104" s="896"/>
      <c r="AN104" s="896"/>
      <c r="AO104" s="896"/>
      <c r="AP104" s="896"/>
      <c r="AQ104" s="896"/>
      <c r="AR104" s="897"/>
    </row>
    <row r="105" spans="1:44" ht="13.5" customHeight="1">
      <c r="A105" s="941"/>
      <c r="B105" s="942"/>
      <c r="C105" s="866"/>
      <c r="D105" s="922"/>
      <c r="E105" s="1195"/>
      <c r="F105" s="1196"/>
      <c r="G105" s="1196"/>
      <c r="H105" s="1196"/>
      <c r="I105" s="1196"/>
      <c r="J105" s="1196"/>
      <c r="K105" s="1196"/>
      <c r="L105" s="1196"/>
      <c r="M105" s="1196"/>
      <c r="N105" s="1196"/>
      <c r="O105" s="1196"/>
      <c r="P105" s="1196"/>
      <c r="Q105" s="1196"/>
      <c r="R105" s="1196"/>
      <c r="S105" s="1196"/>
      <c r="T105" s="1196"/>
      <c r="U105" s="1196"/>
      <c r="V105" s="1196"/>
      <c r="W105" s="1197"/>
      <c r="X105" s="352"/>
      <c r="Y105" s="351"/>
      <c r="Z105" s="350"/>
      <c r="AA105" s="349"/>
      <c r="AB105" s="351"/>
      <c r="AC105" s="350"/>
      <c r="AD105" s="349"/>
      <c r="AE105" s="349"/>
      <c r="AF105" s="349"/>
      <c r="AG105" s="348"/>
      <c r="AH105" s="970"/>
      <c r="AI105" s="971"/>
      <c r="AJ105" s="971"/>
      <c r="AK105" s="971"/>
      <c r="AL105" s="971"/>
      <c r="AM105" s="971"/>
      <c r="AN105" s="971"/>
      <c r="AO105" s="971"/>
      <c r="AP105" s="971"/>
      <c r="AQ105" s="971"/>
      <c r="AR105" s="972"/>
    </row>
    <row r="106" spans="1:44" ht="13.5" customHeight="1">
      <c r="A106" s="941"/>
      <c r="B106" s="942"/>
      <c r="C106" s="865">
        <v>23</v>
      </c>
      <c r="D106" s="310"/>
      <c r="E106" s="1188" t="s">
        <v>441</v>
      </c>
      <c r="F106" s="848"/>
      <c r="G106" s="848"/>
      <c r="H106" s="848"/>
      <c r="I106" s="848"/>
      <c r="J106" s="848"/>
      <c r="K106" s="848"/>
      <c r="L106" s="848"/>
      <c r="M106" s="848"/>
      <c r="N106" s="848"/>
      <c r="O106" s="848"/>
      <c r="P106" s="848"/>
      <c r="Q106" s="848"/>
      <c r="R106" s="848"/>
      <c r="S106" s="848"/>
      <c r="T106" s="848"/>
      <c r="U106" s="848"/>
      <c r="V106" s="848"/>
      <c r="W106" s="1189"/>
      <c r="X106" s="332"/>
      <c r="Y106" s="329"/>
      <c r="Z106" s="329"/>
      <c r="AA106" s="329"/>
      <c r="AB106" s="329"/>
      <c r="AC106" s="329"/>
      <c r="AD106" s="329"/>
      <c r="AE106" s="329"/>
      <c r="AF106" s="329"/>
      <c r="AG106" s="328"/>
      <c r="AH106" s="967" t="s">
        <v>808</v>
      </c>
      <c r="AI106" s="968"/>
      <c r="AJ106" s="968"/>
      <c r="AK106" s="968"/>
      <c r="AL106" s="968"/>
      <c r="AM106" s="968"/>
      <c r="AN106" s="968"/>
      <c r="AO106" s="968"/>
      <c r="AP106" s="968"/>
      <c r="AQ106" s="968"/>
      <c r="AR106" s="969"/>
    </row>
    <row r="107" spans="1:44" ht="13.5" customHeight="1">
      <c r="A107" s="941"/>
      <c r="B107" s="942"/>
      <c r="C107" s="865"/>
      <c r="D107" s="920"/>
      <c r="E107" s="1190"/>
      <c r="F107" s="874"/>
      <c r="G107" s="874"/>
      <c r="H107" s="874"/>
      <c r="I107" s="874"/>
      <c r="J107" s="874"/>
      <c r="K107" s="874"/>
      <c r="L107" s="874"/>
      <c r="M107" s="874"/>
      <c r="N107" s="874"/>
      <c r="O107" s="874"/>
      <c r="P107" s="874"/>
      <c r="Q107" s="874"/>
      <c r="R107" s="874"/>
      <c r="S107" s="874"/>
      <c r="T107" s="874"/>
      <c r="U107" s="874"/>
      <c r="V107" s="874"/>
      <c r="W107" s="1191"/>
      <c r="X107" s="49"/>
      <c r="AE107" s="49"/>
      <c r="AF107" s="49"/>
      <c r="AG107" s="49"/>
      <c r="AH107" s="895"/>
      <c r="AI107" s="896"/>
      <c r="AJ107" s="896"/>
      <c r="AK107" s="896"/>
      <c r="AL107" s="896"/>
      <c r="AM107" s="896"/>
      <c r="AN107" s="896"/>
      <c r="AO107" s="896"/>
      <c r="AP107" s="896"/>
      <c r="AQ107" s="896"/>
      <c r="AR107" s="897"/>
    </row>
    <row r="108" spans="1:44" ht="13.5" customHeight="1">
      <c r="A108" s="941"/>
      <c r="B108" s="942"/>
      <c r="C108" s="865"/>
      <c r="D108" s="920"/>
      <c r="E108" s="1190"/>
      <c r="F108" s="874"/>
      <c r="G108" s="874"/>
      <c r="H108" s="874"/>
      <c r="I108" s="874"/>
      <c r="J108" s="874"/>
      <c r="K108" s="874"/>
      <c r="L108" s="874"/>
      <c r="M108" s="874"/>
      <c r="N108" s="874"/>
      <c r="O108" s="874"/>
      <c r="P108" s="874"/>
      <c r="Q108" s="874"/>
      <c r="R108" s="874"/>
      <c r="S108" s="874"/>
      <c r="T108" s="874"/>
      <c r="U108" s="874"/>
      <c r="V108" s="874"/>
      <c r="W108" s="1191"/>
      <c r="X108" s="49"/>
      <c r="Y108" s="269"/>
      <c r="Z108" s="258" t="s">
        <v>47</v>
      </c>
      <c r="AA108" s="49"/>
      <c r="AB108" s="269"/>
      <c r="AC108" s="258" t="s">
        <v>48</v>
      </c>
      <c r="AD108" s="49"/>
      <c r="AE108" s="49"/>
      <c r="AF108" s="49"/>
      <c r="AG108" s="49"/>
      <c r="AH108" s="895"/>
      <c r="AI108" s="896"/>
      <c r="AJ108" s="896"/>
      <c r="AK108" s="896"/>
      <c r="AL108" s="896"/>
      <c r="AM108" s="896"/>
      <c r="AN108" s="896"/>
      <c r="AO108" s="896"/>
      <c r="AP108" s="896"/>
      <c r="AQ108" s="896"/>
      <c r="AR108" s="897"/>
    </row>
    <row r="109" spans="1:44" ht="13.5" customHeight="1">
      <c r="A109" s="941"/>
      <c r="B109" s="942"/>
      <c r="C109" s="865"/>
      <c r="D109" s="920"/>
      <c r="E109" s="1190"/>
      <c r="F109" s="874"/>
      <c r="G109" s="874"/>
      <c r="H109" s="874"/>
      <c r="I109" s="874"/>
      <c r="J109" s="874"/>
      <c r="K109" s="874"/>
      <c r="L109" s="874"/>
      <c r="M109" s="874"/>
      <c r="N109" s="874"/>
      <c r="O109" s="874"/>
      <c r="P109" s="874"/>
      <c r="Q109" s="874"/>
      <c r="R109" s="874"/>
      <c r="S109" s="874"/>
      <c r="T109" s="874"/>
      <c r="U109" s="874"/>
      <c r="V109" s="874"/>
      <c r="W109" s="1191"/>
      <c r="X109" s="49"/>
      <c r="Y109" s="49"/>
      <c r="Z109" s="49"/>
      <c r="AA109" s="49"/>
      <c r="AB109" s="49"/>
      <c r="AC109" s="49"/>
      <c r="AD109" s="49"/>
      <c r="AE109" s="49"/>
      <c r="AF109" s="49"/>
      <c r="AG109" s="49"/>
      <c r="AH109" s="895"/>
      <c r="AI109" s="896"/>
      <c r="AJ109" s="896"/>
      <c r="AK109" s="896"/>
      <c r="AL109" s="896"/>
      <c r="AM109" s="896"/>
      <c r="AN109" s="896"/>
      <c r="AO109" s="896"/>
      <c r="AP109" s="896"/>
      <c r="AQ109" s="896"/>
      <c r="AR109" s="897"/>
    </row>
    <row r="110" spans="1:44" ht="13.5" customHeight="1">
      <c r="A110" s="941"/>
      <c r="B110" s="942"/>
      <c r="C110" s="866"/>
      <c r="D110" s="921"/>
      <c r="E110" s="1192"/>
      <c r="F110" s="1193"/>
      <c r="G110" s="1193"/>
      <c r="H110" s="1193"/>
      <c r="I110" s="1193"/>
      <c r="J110" s="1193"/>
      <c r="K110" s="1193"/>
      <c r="L110" s="1193"/>
      <c r="M110" s="1193"/>
      <c r="N110" s="1193"/>
      <c r="O110" s="1193"/>
      <c r="P110" s="1193"/>
      <c r="Q110" s="1193"/>
      <c r="R110" s="1193"/>
      <c r="S110" s="1193"/>
      <c r="T110" s="1193"/>
      <c r="U110" s="1193"/>
      <c r="V110" s="1193"/>
      <c r="W110" s="1194"/>
      <c r="X110" s="266"/>
      <c r="Y110" s="265"/>
      <c r="Z110" s="265"/>
      <c r="AA110" s="265"/>
      <c r="AB110" s="265"/>
      <c r="AC110" s="265"/>
      <c r="AD110" s="265"/>
      <c r="AE110" s="265"/>
      <c r="AF110" s="265"/>
      <c r="AG110" s="264"/>
      <c r="AH110" s="898"/>
      <c r="AI110" s="899"/>
      <c r="AJ110" s="899"/>
      <c r="AK110" s="899"/>
      <c r="AL110" s="899"/>
      <c r="AM110" s="899"/>
      <c r="AN110" s="899"/>
      <c r="AO110" s="899"/>
      <c r="AP110" s="899"/>
      <c r="AQ110" s="899"/>
      <c r="AR110" s="900"/>
    </row>
    <row r="111" spans="1:44" ht="12" customHeight="1">
      <c r="A111" s="941"/>
      <c r="B111" s="942"/>
      <c r="C111" s="864">
        <v>24</v>
      </c>
      <c r="D111" s="755" t="s">
        <v>440</v>
      </c>
      <c r="E111" s="916"/>
      <c r="F111" s="916"/>
      <c r="G111" s="916"/>
      <c r="H111" s="916"/>
      <c r="I111" s="916"/>
      <c r="J111" s="916"/>
      <c r="K111" s="916"/>
      <c r="L111" s="916"/>
      <c r="M111" s="916"/>
      <c r="N111" s="916"/>
      <c r="O111" s="916"/>
      <c r="P111" s="916"/>
      <c r="Q111" s="916"/>
      <c r="R111" s="916"/>
      <c r="S111" s="916"/>
      <c r="T111" s="916"/>
      <c r="U111" s="916"/>
      <c r="V111" s="916"/>
      <c r="W111" s="917"/>
      <c r="X111" s="285"/>
      <c r="Y111" s="284"/>
      <c r="Z111" s="284"/>
      <c r="AA111" s="284"/>
      <c r="AB111" s="284"/>
      <c r="AC111" s="284"/>
      <c r="AD111" s="284"/>
      <c r="AE111" s="284"/>
      <c r="AF111" s="284"/>
      <c r="AG111" s="283"/>
      <c r="AH111" s="829" t="s">
        <v>808</v>
      </c>
      <c r="AI111" s="893"/>
      <c r="AJ111" s="893"/>
      <c r="AK111" s="893"/>
      <c r="AL111" s="893"/>
      <c r="AM111" s="893"/>
      <c r="AN111" s="893"/>
      <c r="AO111" s="893"/>
      <c r="AP111" s="893"/>
      <c r="AQ111" s="893"/>
      <c r="AR111" s="894"/>
    </row>
    <row r="112" spans="1:44" ht="12" customHeight="1">
      <c r="A112" s="941"/>
      <c r="B112" s="942"/>
      <c r="C112" s="865"/>
      <c r="D112" s="918"/>
      <c r="E112" s="911"/>
      <c r="F112" s="911"/>
      <c r="G112" s="911"/>
      <c r="H112" s="911"/>
      <c r="I112" s="911"/>
      <c r="J112" s="911"/>
      <c r="K112" s="911"/>
      <c r="L112" s="911"/>
      <c r="M112" s="911"/>
      <c r="N112" s="911"/>
      <c r="O112" s="911"/>
      <c r="P112" s="911"/>
      <c r="Q112" s="911"/>
      <c r="R112" s="911"/>
      <c r="S112" s="911"/>
      <c r="T112" s="911"/>
      <c r="U112" s="911"/>
      <c r="V112" s="911"/>
      <c r="W112" s="912"/>
      <c r="X112" s="270"/>
      <c r="Y112" s="49"/>
      <c r="Z112" s="49"/>
      <c r="AA112" s="49"/>
      <c r="AB112" s="49"/>
      <c r="AC112" s="49"/>
      <c r="AD112" s="49"/>
      <c r="AE112" s="49"/>
      <c r="AF112" s="49"/>
      <c r="AG112" s="268"/>
      <c r="AH112" s="895"/>
      <c r="AI112" s="896"/>
      <c r="AJ112" s="896"/>
      <c r="AK112" s="896"/>
      <c r="AL112" s="896"/>
      <c r="AM112" s="896"/>
      <c r="AN112" s="896"/>
      <c r="AO112" s="896"/>
      <c r="AP112" s="896"/>
      <c r="AQ112" s="896"/>
      <c r="AR112" s="897"/>
    </row>
    <row r="113" spans="1:44" ht="12" customHeight="1">
      <c r="A113" s="941"/>
      <c r="B113" s="942"/>
      <c r="C113" s="865"/>
      <c r="D113" s="918"/>
      <c r="E113" s="911"/>
      <c r="F113" s="911"/>
      <c r="G113" s="911"/>
      <c r="H113" s="911"/>
      <c r="I113" s="911"/>
      <c r="J113" s="911"/>
      <c r="K113" s="911"/>
      <c r="L113" s="911"/>
      <c r="M113" s="911"/>
      <c r="N113" s="911"/>
      <c r="O113" s="911"/>
      <c r="P113" s="911"/>
      <c r="Q113" s="911"/>
      <c r="R113" s="911"/>
      <c r="S113" s="911"/>
      <c r="T113" s="911"/>
      <c r="U113" s="911"/>
      <c r="V113" s="911"/>
      <c r="W113" s="912"/>
      <c r="X113" s="270"/>
      <c r="Y113" s="49"/>
      <c r="Z113" s="49"/>
      <c r="AA113" s="49"/>
      <c r="AB113" s="49"/>
      <c r="AC113" s="49"/>
      <c r="AD113" s="49"/>
      <c r="AE113" s="49"/>
      <c r="AF113" s="49"/>
      <c r="AG113" s="268"/>
      <c r="AH113" s="895"/>
      <c r="AI113" s="896"/>
      <c r="AJ113" s="896"/>
      <c r="AK113" s="896"/>
      <c r="AL113" s="896"/>
      <c r="AM113" s="896"/>
      <c r="AN113" s="896"/>
      <c r="AO113" s="896"/>
      <c r="AP113" s="896"/>
      <c r="AQ113" s="896"/>
      <c r="AR113" s="897"/>
    </row>
    <row r="114" spans="1:44" ht="12" customHeight="1">
      <c r="A114" s="941"/>
      <c r="B114" s="942"/>
      <c r="C114" s="865"/>
      <c r="D114" s="918"/>
      <c r="E114" s="911"/>
      <c r="F114" s="911"/>
      <c r="G114" s="911"/>
      <c r="H114" s="911"/>
      <c r="I114" s="911"/>
      <c r="J114" s="911"/>
      <c r="K114" s="911"/>
      <c r="L114" s="911"/>
      <c r="M114" s="911"/>
      <c r="N114" s="911"/>
      <c r="O114" s="911"/>
      <c r="P114" s="911"/>
      <c r="Q114" s="911"/>
      <c r="R114" s="911"/>
      <c r="S114" s="911"/>
      <c r="T114" s="911"/>
      <c r="U114" s="911"/>
      <c r="V114" s="911"/>
      <c r="W114" s="912"/>
      <c r="X114" s="270"/>
      <c r="Y114" s="269"/>
      <c r="Z114" s="258" t="s">
        <v>47</v>
      </c>
      <c r="AA114" s="49"/>
      <c r="AB114" s="269"/>
      <c r="AC114" s="258" t="s">
        <v>48</v>
      </c>
      <c r="AD114" s="49"/>
      <c r="AE114" s="49"/>
      <c r="AF114" s="49"/>
      <c r="AG114" s="268"/>
      <c r="AH114" s="895"/>
      <c r="AI114" s="896"/>
      <c r="AJ114" s="896"/>
      <c r="AK114" s="896"/>
      <c r="AL114" s="896"/>
      <c r="AM114" s="896"/>
      <c r="AN114" s="896"/>
      <c r="AO114" s="896"/>
      <c r="AP114" s="896"/>
      <c r="AQ114" s="896"/>
      <c r="AR114" s="897"/>
    </row>
    <row r="115" spans="1:44" ht="12" customHeight="1">
      <c r="A115" s="941"/>
      <c r="B115" s="942"/>
      <c r="C115" s="865"/>
      <c r="D115" s="918"/>
      <c r="E115" s="911"/>
      <c r="F115" s="911"/>
      <c r="G115" s="911"/>
      <c r="H115" s="911"/>
      <c r="I115" s="911"/>
      <c r="J115" s="911"/>
      <c r="K115" s="911"/>
      <c r="L115" s="911"/>
      <c r="M115" s="911"/>
      <c r="N115" s="911"/>
      <c r="O115" s="911"/>
      <c r="P115" s="911"/>
      <c r="Q115" s="911"/>
      <c r="R115" s="911"/>
      <c r="S115" s="911"/>
      <c r="T115" s="911"/>
      <c r="U115" s="911"/>
      <c r="V115" s="911"/>
      <c r="W115" s="912"/>
      <c r="X115" s="270"/>
      <c r="Y115" s="286"/>
      <c r="Z115" s="258"/>
      <c r="AA115" s="49"/>
      <c r="AB115" s="286"/>
      <c r="AC115" s="258"/>
      <c r="AD115" s="49"/>
      <c r="AE115" s="49"/>
      <c r="AF115" s="49"/>
      <c r="AG115" s="268"/>
      <c r="AH115" s="895"/>
      <c r="AI115" s="896"/>
      <c r="AJ115" s="896"/>
      <c r="AK115" s="896"/>
      <c r="AL115" s="896"/>
      <c r="AM115" s="896"/>
      <c r="AN115" s="896"/>
      <c r="AO115" s="896"/>
      <c r="AP115" s="896"/>
      <c r="AQ115" s="896"/>
      <c r="AR115" s="897"/>
    </row>
    <row r="116" spans="1:44" ht="12" customHeight="1">
      <c r="A116" s="941"/>
      <c r="B116" s="942"/>
      <c r="C116" s="865"/>
      <c r="D116" s="918"/>
      <c r="E116" s="911"/>
      <c r="F116" s="911"/>
      <c r="G116" s="911"/>
      <c r="H116" s="911"/>
      <c r="I116" s="911"/>
      <c r="J116" s="911"/>
      <c r="K116" s="911"/>
      <c r="L116" s="911"/>
      <c r="M116" s="911"/>
      <c r="N116" s="911"/>
      <c r="O116" s="911"/>
      <c r="P116" s="911"/>
      <c r="Q116" s="911"/>
      <c r="R116" s="911"/>
      <c r="S116" s="911"/>
      <c r="T116" s="911"/>
      <c r="U116" s="911"/>
      <c r="V116" s="911"/>
      <c r="W116" s="912"/>
      <c r="X116" s="270"/>
      <c r="Y116" s="49"/>
      <c r="Z116" s="49"/>
      <c r="AA116" s="49"/>
      <c r="AB116" s="49"/>
      <c r="AC116" s="49"/>
      <c r="AD116" s="49"/>
      <c r="AE116" s="49"/>
      <c r="AF116" s="49"/>
      <c r="AG116" s="268"/>
      <c r="AH116" s="895"/>
      <c r="AI116" s="896"/>
      <c r="AJ116" s="896"/>
      <c r="AK116" s="896"/>
      <c r="AL116" s="896"/>
      <c r="AM116" s="896"/>
      <c r="AN116" s="896"/>
      <c r="AO116" s="896"/>
      <c r="AP116" s="896"/>
      <c r="AQ116" s="896"/>
      <c r="AR116" s="897"/>
    </row>
    <row r="117" spans="1:44" ht="12" customHeight="1">
      <c r="A117" s="941"/>
      <c r="B117" s="942"/>
      <c r="C117" s="866"/>
      <c r="D117" s="919"/>
      <c r="E117" s="914"/>
      <c r="F117" s="914"/>
      <c r="G117" s="914"/>
      <c r="H117" s="914"/>
      <c r="I117" s="914"/>
      <c r="J117" s="914"/>
      <c r="K117" s="914"/>
      <c r="L117" s="914"/>
      <c r="M117" s="914"/>
      <c r="N117" s="914"/>
      <c r="O117" s="914"/>
      <c r="P117" s="914"/>
      <c r="Q117" s="914"/>
      <c r="R117" s="914"/>
      <c r="S117" s="914"/>
      <c r="T117" s="914"/>
      <c r="U117" s="914"/>
      <c r="V117" s="914"/>
      <c r="W117" s="915"/>
      <c r="X117" s="266"/>
      <c r="Y117" s="265"/>
      <c r="Z117" s="265"/>
      <c r="AA117" s="265"/>
      <c r="AB117" s="265"/>
      <c r="AC117" s="265"/>
      <c r="AD117" s="265"/>
      <c r="AE117" s="265"/>
      <c r="AF117" s="265"/>
      <c r="AG117" s="264"/>
      <c r="AH117" s="898"/>
      <c r="AI117" s="899"/>
      <c r="AJ117" s="899"/>
      <c r="AK117" s="899"/>
      <c r="AL117" s="899"/>
      <c r="AM117" s="899"/>
      <c r="AN117" s="899"/>
      <c r="AO117" s="899"/>
      <c r="AP117" s="899"/>
      <c r="AQ117" s="899"/>
      <c r="AR117" s="900"/>
    </row>
    <row r="118" spans="1:44" ht="12.75" customHeight="1">
      <c r="A118" s="941"/>
      <c r="B118" s="942"/>
      <c r="C118" s="864">
        <v>25</v>
      </c>
      <c r="D118" s="1132" t="s">
        <v>439</v>
      </c>
      <c r="E118" s="1133"/>
      <c r="F118" s="1133"/>
      <c r="G118" s="1133"/>
      <c r="H118" s="1133"/>
      <c r="I118" s="1133"/>
      <c r="J118" s="1133"/>
      <c r="K118" s="1133"/>
      <c r="L118" s="1133"/>
      <c r="M118" s="1133"/>
      <c r="N118" s="1133"/>
      <c r="O118" s="1133"/>
      <c r="P118" s="1133"/>
      <c r="Q118" s="1133"/>
      <c r="R118" s="1133"/>
      <c r="S118" s="1133"/>
      <c r="T118" s="1133"/>
      <c r="U118" s="1133"/>
      <c r="V118" s="1133"/>
      <c r="W118" s="1134"/>
      <c r="X118" s="347"/>
      <c r="Y118" s="346"/>
      <c r="Z118" s="346"/>
      <c r="AA118" s="346"/>
      <c r="AB118" s="346"/>
      <c r="AC118" s="346"/>
      <c r="AD118" s="346"/>
      <c r="AE118" s="346"/>
      <c r="AF118" s="346"/>
      <c r="AG118" s="345"/>
      <c r="AH118" s="829" t="s">
        <v>810</v>
      </c>
      <c r="AI118" s="893"/>
      <c r="AJ118" s="893"/>
      <c r="AK118" s="893"/>
      <c r="AL118" s="893"/>
      <c r="AM118" s="893"/>
      <c r="AN118" s="893"/>
      <c r="AO118" s="893"/>
      <c r="AP118" s="893"/>
      <c r="AQ118" s="893"/>
      <c r="AR118" s="894"/>
    </row>
    <row r="119" spans="1:44" ht="12.75" customHeight="1">
      <c r="A119" s="941"/>
      <c r="B119" s="942"/>
      <c r="C119" s="865"/>
      <c r="D119" s="1135"/>
      <c r="E119" s="851"/>
      <c r="F119" s="851"/>
      <c r="G119" s="851"/>
      <c r="H119" s="851"/>
      <c r="I119" s="851"/>
      <c r="J119" s="851"/>
      <c r="K119" s="851"/>
      <c r="L119" s="851"/>
      <c r="M119" s="851"/>
      <c r="N119" s="851"/>
      <c r="O119" s="851"/>
      <c r="P119" s="851"/>
      <c r="Q119" s="851"/>
      <c r="R119" s="851"/>
      <c r="S119" s="851"/>
      <c r="T119" s="851"/>
      <c r="U119" s="851"/>
      <c r="V119" s="851"/>
      <c r="W119" s="852"/>
      <c r="X119" s="314"/>
      <c r="Y119" s="269"/>
      <c r="Z119" s="258" t="s">
        <v>47</v>
      </c>
      <c r="AA119" s="49"/>
      <c r="AB119" s="269"/>
      <c r="AC119" s="258" t="s">
        <v>48</v>
      </c>
      <c r="AD119" s="195"/>
      <c r="AE119" s="195"/>
      <c r="AF119" s="195"/>
      <c r="AG119" s="307"/>
      <c r="AH119" s="895"/>
      <c r="AI119" s="896"/>
      <c r="AJ119" s="896"/>
      <c r="AK119" s="896"/>
      <c r="AL119" s="896"/>
      <c r="AM119" s="896"/>
      <c r="AN119" s="896"/>
      <c r="AO119" s="896"/>
      <c r="AP119" s="896"/>
      <c r="AQ119" s="896"/>
      <c r="AR119" s="897"/>
    </row>
    <row r="120" spans="1:44" ht="12.75" customHeight="1">
      <c r="A120" s="941"/>
      <c r="B120" s="942"/>
      <c r="C120" s="865"/>
      <c r="D120" s="1135"/>
      <c r="E120" s="851"/>
      <c r="F120" s="851"/>
      <c r="G120" s="851"/>
      <c r="H120" s="851"/>
      <c r="I120" s="851"/>
      <c r="J120" s="851"/>
      <c r="K120" s="851"/>
      <c r="L120" s="851"/>
      <c r="M120" s="851"/>
      <c r="N120" s="851"/>
      <c r="O120" s="851"/>
      <c r="P120" s="851"/>
      <c r="Q120" s="851"/>
      <c r="R120" s="851"/>
      <c r="S120" s="851"/>
      <c r="T120" s="851"/>
      <c r="U120" s="851"/>
      <c r="V120" s="851"/>
      <c r="W120" s="852"/>
      <c r="X120" s="314"/>
      <c r="Y120" s="195"/>
      <c r="Z120" s="195"/>
      <c r="AA120" s="195"/>
      <c r="AB120" s="195"/>
      <c r="AC120" s="195"/>
      <c r="AD120" s="195"/>
      <c r="AE120" s="195"/>
      <c r="AF120" s="195"/>
      <c r="AG120" s="307"/>
      <c r="AH120" s="895"/>
      <c r="AI120" s="896"/>
      <c r="AJ120" s="896"/>
      <c r="AK120" s="896"/>
      <c r="AL120" s="896"/>
      <c r="AM120" s="896"/>
      <c r="AN120" s="896"/>
      <c r="AO120" s="896"/>
      <c r="AP120" s="896"/>
      <c r="AQ120" s="896"/>
      <c r="AR120" s="897"/>
    </row>
    <row r="121" spans="1:44" ht="12.75" customHeight="1">
      <c r="A121" s="943"/>
      <c r="B121" s="944"/>
      <c r="C121" s="866"/>
      <c r="D121" s="1136"/>
      <c r="E121" s="875"/>
      <c r="F121" s="875"/>
      <c r="G121" s="875"/>
      <c r="H121" s="875"/>
      <c r="I121" s="875"/>
      <c r="J121" s="875"/>
      <c r="K121" s="875"/>
      <c r="L121" s="875"/>
      <c r="M121" s="875"/>
      <c r="N121" s="875"/>
      <c r="O121" s="875"/>
      <c r="P121" s="875"/>
      <c r="Q121" s="875"/>
      <c r="R121" s="875"/>
      <c r="S121" s="875"/>
      <c r="T121" s="875"/>
      <c r="U121" s="875"/>
      <c r="V121" s="875"/>
      <c r="W121" s="876"/>
      <c r="X121" s="311"/>
      <c r="Y121" s="306"/>
      <c r="Z121" s="306"/>
      <c r="AA121" s="306"/>
      <c r="AB121" s="306"/>
      <c r="AC121" s="306"/>
      <c r="AD121" s="306"/>
      <c r="AE121" s="306"/>
      <c r="AF121" s="306"/>
      <c r="AG121" s="305"/>
      <c r="AH121" s="898"/>
      <c r="AI121" s="899"/>
      <c r="AJ121" s="899"/>
      <c r="AK121" s="899"/>
      <c r="AL121" s="899"/>
      <c r="AM121" s="899"/>
      <c r="AN121" s="899"/>
      <c r="AO121" s="899"/>
      <c r="AP121" s="899"/>
      <c r="AQ121" s="899"/>
      <c r="AR121" s="900"/>
    </row>
    <row r="122" spans="1:44" ht="12.75" customHeight="1">
      <c r="A122" s="939" t="s">
        <v>438</v>
      </c>
      <c r="B122" s="940"/>
      <c r="C122" s="864" t="s">
        <v>375</v>
      </c>
      <c r="D122" s="982" t="s">
        <v>437</v>
      </c>
      <c r="E122" s="1163"/>
      <c r="F122" s="1163"/>
      <c r="G122" s="1163"/>
      <c r="H122" s="1163"/>
      <c r="I122" s="1163"/>
      <c r="J122" s="1163"/>
      <c r="K122" s="1163"/>
      <c r="L122" s="1163"/>
      <c r="M122" s="1163"/>
      <c r="N122" s="1163"/>
      <c r="O122" s="1163"/>
      <c r="P122" s="1163"/>
      <c r="Q122" s="1163"/>
      <c r="R122" s="1163"/>
      <c r="S122" s="1163"/>
      <c r="T122" s="1163"/>
      <c r="U122" s="1163"/>
      <c r="V122" s="1163"/>
      <c r="W122" s="1163"/>
      <c r="X122" s="1163"/>
      <c r="Y122" s="1163"/>
      <c r="Z122" s="1163"/>
      <c r="AA122" s="1163"/>
      <c r="AB122" s="1163"/>
      <c r="AC122" s="1163"/>
      <c r="AD122" s="1163"/>
      <c r="AE122" s="1163"/>
      <c r="AF122" s="1163"/>
      <c r="AG122" s="1163"/>
      <c r="AH122" s="1163"/>
      <c r="AI122" s="1163"/>
      <c r="AJ122" s="1163"/>
      <c r="AK122" s="1163"/>
      <c r="AL122" s="1163"/>
      <c r="AM122" s="1163"/>
      <c r="AN122" s="1163"/>
      <c r="AO122" s="1163"/>
      <c r="AP122" s="1163"/>
      <c r="AQ122" s="1163"/>
      <c r="AR122" s="1164"/>
    </row>
    <row r="123" spans="1:44">
      <c r="A123" s="941"/>
      <c r="B123" s="942"/>
      <c r="C123" s="865"/>
      <c r="D123" s="920"/>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7"/>
      <c r="AA123" s="1007"/>
      <c r="AB123" s="1007"/>
      <c r="AC123" s="1007"/>
      <c r="AD123" s="1007"/>
      <c r="AE123" s="1007"/>
      <c r="AF123" s="1007"/>
      <c r="AG123" s="1007"/>
      <c r="AH123" s="1007"/>
      <c r="AI123" s="1007"/>
      <c r="AJ123" s="1007"/>
      <c r="AK123" s="1007"/>
      <c r="AL123" s="1007"/>
      <c r="AM123" s="1007"/>
      <c r="AN123" s="1007"/>
      <c r="AO123" s="1007"/>
      <c r="AP123" s="1007"/>
      <c r="AQ123" s="1007"/>
      <c r="AR123" s="1165"/>
    </row>
    <row r="124" spans="1:44">
      <c r="A124" s="941"/>
      <c r="B124" s="942"/>
      <c r="C124" s="866"/>
      <c r="D124" s="920"/>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7"/>
      <c r="AA124" s="1007"/>
      <c r="AB124" s="1007"/>
      <c r="AC124" s="1007"/>
      <c r="AD124" s="1007"/>
      <c r="AE124" s="1007"/>
      <c r="AF124" s="1007"/>
      <c r="AG124" s="1007"/>
      <c r="AH124" s="1007"/>
      <c r="AI124" s="1007"/>
      <c r="AJ124" s="1007"/>
      <c r="AK124" s="1007"/>
      <c r="AL124" s="1007"/>
      <c r="AM124" s="1007"/>
      <c r="AN124" s="1007"/>
      <c r="AO124" s="1007"/>
      <c r="AP124" s="1007"/>
      <c r="AQ124" s="1007"/>
      <c r="AR124" s="1165"/>
    </row>
    <row r="125" spans="1:44">
      <c r="A125" s="941"/>
      <c r="B125" s="942"/>
      <c r="C125" s="864">
        <v>26</v>
      </c>
      <c r="D125" s="310"/>
      <c r="E125" s="1041" t="s">
        <v>436</v>
      </c>
      <c r="F125" s="868"/>
      <c r="G125" s="868"/>
      <c r="H125" s="868"/>
      <c r="I125" s="868"/>
      <c r="J125" s="868"/>
      <c r="K125" s="868"/>
      <c r="L125" s="868"/>
      <c r="M125" s="868"/>
      <c r="N125" s="868"/>
      <c r="O125" s="868"/>
      <c r="P125" s="868"/>
      <c r="Q125" s="868"/>
      <c r="R125" s="868"/>
      <c r="S125" s="868"/>
      <c r="T125" s="868"/>
      <c r="U125" s="868"/>
      <c r="V125" s="868"/>
      <c r="W125" s="869"/>
      <c r="X125" s="274"/>
      <c r="Y125" s="273"/>
      <c r="Z125" s="273"/>
      <c r="AA125" s="273"/>
      <c r="AB125" s="273"/>
      <c r="AC125" s="273"/>
      <c r="AD125" s="273"/>
      <c r="AE125" s="273"/>
      <c r="AF125" s="273"/>
      <c r="AG125" s="272"/>
      <c r="AH125" s="855"/>
      <c r="AI125" s="856"/>
      <c r="AJ125" s="856"/>
      <c r="AK125" s="856"/>
      <c r="AL125" s="856"/>
      <c r="AM125" s="856"/>
      <c r="AN125" s="856"/>
      <c r="AO125" s="856"/>
      <c r="AP125" s="856"/>
      <c r="AQ125" s="856"/>
      <c r="AR125" s="857"/>
    </row>
    <row r="126" spans="1:44">
      <c r="A126" s="941"/>
      <c r="B126" s="942"/>
      <c r="C126" s="865"/>
      <c r="D126" s="310"/>
      <c r="E126" s="902"/>
      <c r="F126" s="824"/>
      <c r="G126" s="824"/>
      <c r="H126" s="824"/>
      <c r="I126" s="824"/>
      <c r="J126" s="824"/>
      <c r="K126" s="824"/>
      <c r="L126" s="824"/>
      <c r="M126" s="824"/>
      <c r="N126" s="824"/>
      <c r="O126" s="824"/>
      <c r="P126" s="824"/>
      <c r="Q126" s="824"/>
      <c r="R126" s="824"/>
      <c r="S126" s="824"/>
      <c r="T126" s="824"/>
      <c r="U126" s="824"/>
      <c r="V126" s="824"/>
      <c r="W126" s="825"/>
      <c r="X126" s="270"/>
      <c r="Y126" s="269"/>
      <c r="Z126" s="258" t="s">
        <v>47</v>
      </c>
      <c r="AA126" s="49"/>
      <c r="AB126" s="269"/>
      <c r="AC126" s="258" t="s">
        <v>48</v>
      </c>
      <c r="AD126" s="49"/>
      <c r="AE126" s="49"/>
      <c r="AF126" s="49"/>
      <c r="AG126" s="268"/>
      <c r="AH126" s="858"/>
      <c r="AI126" s="859"/>
      <c r="AJ126" s="859"/>
      <c r="AK126" s="859"/>
      <c r="AL126" s="859"/>
      <c r="AM126" s="859"/>
      <c r="AN126" s="859"/>
      <c r="AO126" s="859"/>
      <c r="AP126" s="859"/>
      <c r="AQ126" s="859"/>
      <c r="AR126" s="860"/>
    </row>
    <row r="127" spans="1:44">
      <c r="A127" s="941"/>
      <c r="B127" s="942"/>
      <c r="C127" s="866"/>
      <c r="D127" s="310"/>
      <c r="E127" s="908"/>
      <c r="F127" s="871"/>
      <c r="G127" s="871"/>
      <c r="H127" s="871"/>
      <c r="I127" s="871"/>
      <c r="J127" s="871"/>
      <c r="K127" s="871"/>
      <c r="L127" s="871"/>
      <c r="M127" s="871"/>
      <c r="N127" s="871"/>
      <c r="O127" s="871"/>
      <c r="P127" s="871"/>
      <c r="Q127" s="871"/>
      <c r="R127" s="871"/>
      <c r="S127" s="871"/>
      <c r="T127" s="871"/>
      <c r="U127" s="871"/>
      <c r="V127" s="871"/>
      <c r="W127" s="872"/>
      <c r="X127" s="294"/>
      <c r="Y127" s="293"/>
      <c r="Z127" s="293"/>
      <c r="AA127" s="293"/>
      <c r="AB127" s="293"/>
      <c r="AC127" s="293"/>
      <c r="AD127" s="293"/>
      <c r="AE127" s="293"/>
      <c r="AF127" s="293"/>
      <c r="AG127" s="292"/>
      <c r="AH127" s="905"/>
      <c r="AI127" s="906"/>
      <c r="AJ127" s="906"/>
      <c r="AK127" s="906"/>
      <c r="AL127" s="906"/>
      <c r="AM127" s="906"/>
      <c r="AN127" s="906"/>
      <c r="AO127" s="906"/>
      <c r="AP127" s="906"/>
      <c r="AQ127" s="906"/>
      <c r="AR127" s="907"/>
    </row>
    <row r="128" spans="1:44">
      <c r="A128" s="941"/>
      <c r="B128" s="942"/>
      <c r="C128" s="865">
        <v>27</v>
      </c>
      <c r="D128" s="310"/>
      <c r="E128" s="954" t="s">
        <v>435</v>
      </c>
      <c r="F128" s="1060"/>
      <c r="G128" s="1060"/>
      <c r="H128" s="1060"/>
      <c r="I128" s="1060"/>
      <c r="J128" s="1060"/>
      <c r="K128" s="1060"/>
      <c r="L128" s="1060"/>
      <c r="M128" s="1060"/>
      <c r="N128" s="1060"/>
      <c r="O128" s="1060"/>
      <c r="P128" s="1060"/>
      <c r="Q128" s="1060"/>
      <c r="R128" s="1060"/>
      <c r="S128" s="1060"/>
      <c r="T128" s="1060"/>
      <c r="U128" s="1060"/>
      <c r="V128" s="1060"/>
      <c r="W128" s="1061"/>
      <c r="X128" s="301"/>
      <c r="Y128" s="300"/>
      <c r="Z128" s="300"/>
      <c r="AA128" s="300"/>
      <c r="AB128" s="300"/>
      <c r="AC128" s="300"/>
      <c r="AD128" s="300"/>
      <c r="AE128" s="300"/>
      <c r="AF128" s="300"/>
      <c r="AG128" s="299"/>
      <c r="AH128" s="855"/>
      <c r="AI128" s="856"/>
      <c r="AJ128" s="856"/>
      <c r="AK128" s="856"/>
      <c r="AL128" s="856"/>
      <c r="AM128" s="856"/>
      <c r="AN128" s="856"/>
      <c r="AO128" s="856"/>
      <c r="AP128" s="856"/>
      <c r="AQ128" s="856"/>
      <c r="AR128" s="857"/>
    </row>
    <row r="129" spans="1:44">
      <c r="A129" s="941"/>
      <c r="B129" s="942"/>
      <c r="C129" s="865"/>
      <c r="D129" s="310"/>
      <c r="E129" s="1062"/>
      <c r="F129" s="949"/>
      <c r="G129" s="949"/>
      <c r="H129" s="949"/>
      <c r="I129" s="949"/>
      <c r="J129" s="949"/>
      <c r="K129" s="949"/>
      <c r="L129" s="949"/>
      <c r="M129" s="949"/>
      <c r="N129" s="949"/>
      <c r="O129" s="949"/>
      <c r="P129" s="949"/>
      <c r="Q129" s="949"/>
      <c r="R129" s="949"/>
      <c r="S129" s="949"/>
      <c r="T129" s="949"/>
      <c r="U129" s="949"/>
      <c r="V129" s="949"/>
      <c r="W129" s="950"/>
      <c r="X129" s="277"/>
      <c r="Y129" s="279"/>
      <c r="Z129" s="278" t="s">
        <v>47</v>
      </c>
      <c r="AA129" s="276"/>
      <c r="AB129" s="279"/>
      <c r="AC129" s="278" t="s">
        <v>48</v>
      </c>
      <c r="AD129" s="276"/>
      <c r="AE129" s="276"/>
      <c r="AF129" s="276"/>
      <c r="AG129" s="275"/>
      <c r="AH129" s="858"/>
      <c r="AI129" s="859"/>
      <c r="AJ129" s="859"/>
      <c r="AK129" s="859"/>
      <c r="AL129" s="859"/>
      <c r="AM129" s="859"/>
      <c r="AN129" s="859"/>
      <c r="AO129" s="859"/>
      <c r="AP129" s="859"/>
      <c r="AQ129" s="859"/>
      <c r="AR129" s="860"/>
    </row>
    <row r="130" spans="1:44">
      <c r="A130" s="941"/>
      <c r="B130" s="942"/>
      <c r="C130" s="866"/>
      <c r="D130" s="310"/>
      <c r="E130" s="1063"/>
      <c r="F130" s="1064"/>
      <c r="G130" s="1064"/>
      <c r="H130" s="1064"/>
      <c r="I130" s="1064"/>
      <c r="J130" s="1064"/>
      <c r="K130" s="1064"/>
      <c r="L130" s="1064"/>
      <c r="M130" s="1064"/>
      <c r="N130" s="1064"/>
      <c r="O130" s="1064"/>
      <c r="P130" s="1064"/>
      <c r="Q130" s="1064"/>
      <c r="R130" s="1064"/>
      <c r="S130" s="1064"/>
      <c r="T130" s="1064"/>
      <c r="U130" s="1064"/>
      <c r="V130" s="1064"/>
      <c r="W130" s="1065"/>
      <c r="X130" s="298"/>
      <c r="Y130" s="297"/>
      <c r="Z130" s="297"/>
      <c r="AA130" s="297"/>
      <c r="AB130" s="297"/>
      <c r="AC130" s="297"/>
      <c r="AD130" s="297"/>
      <c r="AE130" s="297"/>
      <c r="AF130" s="297"/>
      <c r="AG130" s="296"/>
      <c r="AH130" s="905"/>
      <c r="AI130" s="906"/>
      <c r="AJ130" s="906"/>
      <c r="AK130" s="906"/>
      <c r="AL130" s="906"/>
      <c r="AM130" s="906"/>
      <c r="AN130" s="906"/>
      <c r="AO130" s="906"/>
      <c r="AP130" s="906"/>
      <c r="AQ130" s="906"/>
      <c r="AR130" s="907"/>
    </row>
    <row r="131" spans="1:44">
      <c r="A131" s="941"/>
      <c r="B131" s="942"/>
      <c r="C131" s="864">
        <v>28</v>
      </c>
      <c r="D131" s="310"/>
      <c r="E131" s="1059" t="s">
        <v>434</v>
      </c>
      <c r="F131" s="1060"/>
      <c r="G131" s="1060"/>
      <c r="H131" s="1060"/>
      <c r="I131" s="1060"/>
      <c r="J131" s="1060"/>
      <c r="K131" s="1060"/>
      <c r="L131" s="1060"/>
      <c r="M131" s="1060"/>
      <c r="N131" s="1060"/>
      <c r="O131" s="1060"/>
      <c r="P131" s="1060"/>
      <c r="Q131" s="1060"/>
      <c r="R131" s="1060"/>
      <c r="S131" s="1060"/>
      <c r="T131" s="1060"/>
      <c r="U131" s="1060"/>
      <c r="V131" s="1060"/>
      <c r="W131" s="1061"/>
      <c r="X131" s="301"/>
      <c r="Y131" s="300"/>
      <c r="Z131" s="300"/>
      <c r="AA131" s="300"/>
      <c r="AB131" s="300"/>
      <c r="AC131" s="300"/>
      <c r="AD131" s="300"/>
      <c r="AE131" s="300"/>
      <c r="AF131" s="300"/>
      <c r="AG131" s="299"/>
      <c r="AH131" s="855"/>
      <c r="AI131" s="856"/>
      <c r="AJ131" s="856"/>
      <c r="AK131" s="856"/>
      <c r="AL131" s="856"/>
      <c r="AM131" s="856"/>
      <c r="AN131" s="856"/>
      <c r="AO131" s="856"/>
      <c r="AP131" s="856"/>
      <c r="AQ131" s="856"/>
      <c r="AR131" s="857"/>
    </row>
    <row r="132" spans="1:44">
      <c r="A132" s="941"/>
      <c r="B132" s="942"/>
      <c r="C132" s="865"/>
      <c r="D132" s="310"/>
      <c r="E132" s="1062"/>
      <c r="F132" s="949"/>
      <c r="G132" s="949"/>
      <c r="H132" s="949"/>
      <c r="I132" s="949"/>
      <c r="J132" s="949"/>
      <c r="K132" s="949"/>
      <c r="L132" s="949"/>
      <c r="M132" s="949"/>
      <c r="N132" s="949"/>
      <c r="O132" s="949"/>
      <c r="P132" s="949"/>
      <c r="Q132" s="949"/>
      <c r="R132" s="949"/>
      <c r="S132" s="949"/>
      <c r="T132" s="949"/>
      <c r="U132" s="949"/>
      <c r="V132" s="949"/>
      <c r="W132" s="950"/>
      <c r="X132" s="277"/>
      <c r="Y132" s="279"/>
      <c r="Z132" s="278" t="s">
        <v>47</v>
      </c>
      <c r="AA132" s="276"/>
      <c r="AB132" s="279"/>
      <c r="AC132" s="278" t="s">
        <v>48</v>
      </c>
      <c r="AD132" s="276"/>
      <c r="AE132" s="276"/>
      <c r="AF132" s="276"/>
      <c r="AG132" s="275"/>
      <c r="AH132" s="858"/>
      <c r="AI132" s="859"/>
      <c r="AJ132" s="859"/>
      <c r="AK132" s="859"/>
      <c r="AL132" s="859"/>
      <c r="AM132" s="859"/>
      <c r="AN132" s="859"/>
      <c r="AO132" s="859"/>
      <c r="AP132" s="859"/>
      <c r="AQ132" s="859"/>
      <c r="AR132" s="860"/>
    </row>
    <row r="133" spans="1:44">
      <c r="A133" s="941"/>
      <c r="B133" s="942"/>
      <c r="C133" s="866"/>
      <c r="D133" s="310"/>
      <c r="E133" s="1063"/>
      <c r="F133" s="1064"/>
      <c r="G133" s="1064"/>
      <c r="H133" s="1064"/>
      <c r="I133" s="1064"/>
      <c r="J133" s="1064"/>
      <c r="K133" s="1064"/>
      <c r="L133" s="1064"/>
      <c r="M133" s="1064"/>
      <c r="N133" s="1064"/>
      <c r="O133" s="1064"/>
      <c r="P133" s="1064"/>
      <c r="Q133" s="1064"/>
      <c r="R133" s="1064"/>
      <c r="S133" s="1064"/>
      <c r="T133" s="1064"/>
      <c r="U133" s="1064"/>
      <c r="V133" s="1064"/>
      <c r="W133" s="1065"/>
      <c r="X133" s="298"/>
      <c r="Y133" s="297"/>
      <c r="Z133" s="297"/>
      <c r="AA133" s="297"/>
      <c r="AB133" s="297"/>
      <c r="AC133" s="297"/>
      <c r="AD133" s="297"/>
      <c r="AE133" s="297"/>
      <c r="AF133" s="297"/>
      <c r="AG133" s="296"/>
      <c r="AH133" s="905"/>
      <c r="AI133" s="906"/>
      <c r="AJ133" s="906"/>
      <c r="AK133" s="906"/>
      <c r="AL133" s="906"/>
      <c r="AM133" s="906"/>
      <c r="AN133" s="906"/>
      <c r="AO133" s="906"/>
      <c r="AP133" s="906"/>
      <c r="AQ133" s="906"/>
      <c r="AR133" s="907"/>
    </row>
    <row r="134" spans="1:44">
      <c r="A134" s="941"/>
      <c r="B134" s="942"/>
      <c r="C134" s="864">
        <v>29</v>
      </c>
      <c r="D134" s="310"/>
      <c r="E134" s="901" t="s">
        <v>433</v>
      </c>
      <c r="F134" s="868"/>
      <c r="G134" s="868"/>
      <c r="H134" s="868"/>
      <c r="I134" s="868"/>
      <c r="J134" s="868"/>
      <c r="K134" s="868"/>
      <c r="L134" s="868"/>
      <c r="M134" s="868"/>
      <c r="N134" s="868"/>
      <c r="O134" s="868"/>
      <c r="P134" s="868"/>
      <c r="Q134" s="868"/>
      <c r="R134" s="868"/>
      <c r="S134" s="868"/>
      <c r="T134" s="868"/>
      <c r="U134" s="868"/>
      <c r="V134" s="868"/>
      <c r="W134" s="869"/>
      <c r="X134" s="274"/>
      <c r="Y134" s="273"/>
      <c r="Z134" s="273"/>
      <c r="AA134" s="273"/>
      <c r="AB134" s="273"/>
      <c r="AC134" s="273"/>
      <c r="AD134" s="273"/>
      <c r="AE134" s="273"/>
      <c r="AF134" s="273"/>
      <c r="AG134" s="272"/>
      <c r="AH134" s="967" t="s">
        <v>814</v>
      </c>
      <c r="AI134" s="1011"/>
      <c r="AJ134" s="1011"/>
      <c r="AK134" s="1011"/>
      <c r="AL134" s="1011"/>
      <c r="AM134" s="1011"/>
      <c r="AN134" s="1011"/>
      <c r="AO134" s="1011"/>
      <c r="AP134" s="1011"/>
      <c r="AQ134" s="1011"/>
      <c r="AR134" s="1012"/>
    </row>
    <row r="135" spans="1:44">
      <c r="A135" s="941"/>
      <c r="B135" s="942"/>
      <c r="C135" s="865"/>
      <c r="D135" s="310"/>
      <c r="E135" s="902"/>
      <c r="F135" s="824"/>
      <c r="G135" s="824"/>
      <c r="H135" s="824"/>
      <c r="I135" s="824"/>
      <c r="J135" s="824"/>
      <c r="K135" s="824"/>
      <c r="L135" s="824"/>
      <c r="M135" s="824"/>
      <c r="N135" s="824"/>
      <c r="O135" s="824"/>
      <c r="P135" s="824"/>
      <c r="Q135" s="824"/>
      <c r="R135" s="824"/>
      <c r="S135" s="824"/>
      <c r="T135" s="824"/>
      <c r="U135" s="824"/>
      <c r="V135" s="824"/>
      <c r="W135" s="825"/>
      <c r="X135" s="270"/>
      <c r="Y135" s="269"/>
      <c r="Z135" s="258" t="s">
        <v>47</v>
      </c>
      <c r="AA135" s="49"/>
      <c r="AB135" s="269"/>
      <c r="AC135" s="258" t="s">
        <v>48</v>
      </c>
      <c r="AD135" s="49"/>
      <c r="AE135" s="49"/>
      <c r="AF135" s="49"/>
      <c r="AG135" s="268"/>
      <c r="AH135" s="832"/>
      <c r="AI135" s="833"/>
      <c r="AJ135" s="833"/>
      <c r="AK135" s="833"/>
      <c r="AL135" s="833"/>
      <c r="AM135" s="833"/>
      <c r="AN135" s="833"/>
      <c r="AO135" s="833"/>
      <c r="AP135" s="833"/>
      <c r="AQ135" s="833"/>
      <c r="AR135" s="834"/>
    </row>
    <row r="136" spans="1:44">
      <c r="A136" s="941"/>
      <c r="B136" s="942"/>
      <c r="C136" s="865"/>
      <c r="D136" s="310"/>
      <c r="E136" s="902"/>
      <c r="F136" s="824"/>
      <c r="G136" s="824"/>
      <c r="H136" s="824"/>
      <c r="I136" s="824"/>
      <c r="J136" s="824"/>
      <c r="K136" s="824"/>
      <c r="L136" s="824"/>
      <c r="M136" s="824"/>
      <c r="N136" s="824"/>
      <c r="O136" s="824"/>
      <c r="P136" s="824"/>
      <c r="Q136" s="824"/>
      <c r="R136" s="824"/>
      <c r="S136" s="824"/>
      <c r="T136" s="824"/>
      <c r="U136" s="824"/>
      <c r="V136" s="824"/>
      <c r="W136" s="825"/>
      <c r="X136" s="270"/>
      <c r="AD136" s="49"/>
      <c r="AE136" s="49"/>
      <c r="AF136" s="49"/>
      <c r="AG136" s="268"/>
      <c r="AH136" s="832"/>
      <c r="AI136" s="833"/>
      <c r="AJ136" s="833"/>
      <c r="AK136" s="833"/>
      <c r="AL136" s="833"/>
      <c r="AM136" s="833"/>
      <c r="AN136" s="833"/>
      <c r="AO136" s="833"/>
      <c r="AP136" s="833"/>
      <c r="AQ136" s="833"/>
      <c r="AR136" s="834"/>
    </row>
    <row r="137" spans="1:44">
      <c r="A137" s="941"/>
      <c r="B137" s="942"/>
      <c r="C137" s="866"/>
      <c r="D137" s="310"/>
      <c r="E137" s="908"/>
      <c r="F137" s="871"/>
      <c r="G137" s="871"/>
      <c r="H137" s="871"/>
      <c r="I137" s="871"/>
      <c r="J137" s="871"/>
      <c r="K137" s="871"/>
      <c r="L137" s="871"/>
      <c r="M137" s="871"/>
      <c r="N137" s="871"/>
      <c r="O137" s="871"/>
      <c r="P137" s="871"/>
      <c r="Q137" s="871"/>
      <c r="R137" s="871"/>
      <c r="S137" s="871"/>
      <c r="T137" s="871"/>
      <c r="U137" s="871"/>
      <c r="V137" s="871"/>
      <c r="W137" s="872"/>
      <c r="X137" s="294"/>
      <c r="Y137" s="293"/>
      <c r="Z137" s="293"/>
      <c r="AA137" s="293"/>
      <c r="AB137" s="293"/>
      <c r="AC137" s="293"/>
      <c r="AD137" s="293"/>
      <c r="AE137" s="293"/>
      <c r="AF137" s="293"/>
      <c r="AG137" s="292"/>
      <c r="AH137" s="1013"/>
      <c r="AI137" s="1014"/>
      <c r="AJ137" s="1014"/>
      <c r="AK137" s="1014"/>
      <c r="AL137" s="1014"/>
      <c r="AM137" s="1014"/>
      <c r="AN137" s="1014"/>
      <c r="AO137" s="1014"/>
      <c r="AP137" s="1014"/>
      <c r="AQ137" s="1014"/>
      <c r="AR137" s="1015"/>
    </row>
    <row r="138" spans="1:44">
      <c r="A138" s="941"/>
      <c r="B138" s="942"/>
      <c r="C138" s="864">
        <v>30</v>
      </c>
      <c r="D138" s="310"/>
      <c r="E138" s="926" t="s">
        <v>432</v>
      </c>
      <c r="F138" s="949"/>
      <c r="G138" s="949"/>
      <c r="H138" s="949"/>
      <c r="I138" s="949"/>
      <c r="J138" s="949"/>
      <c r="K138" s="949"/>
      <c r="L138" s="949"/>
      <c r="M138" s="949"/>
      <c r="N138" s="949"/>
      <c r="O138" s="949"/>
      <c r="P138" s="949"/>
      <c r="Q138" s="949"/>
      <c r="R138" s="949"/>
      <c r="S138" s="949"/>
      <c r="T138" s="949"/>
      <c r="U138" s="949"/>
      <c r="V138" s="949"/>
      <c r="W138" s="950"/>
      <c r="X138" s="277"/>
      <c r="Y138" s="276"/>
      <c r="Z138" s="276"/>
      <c r="AA138" s="276"/>
      <c r="AB138" s="276"/>
      <c r="AC138" s="276"/>
      <c r="AD138" s="276"/>
      <c r="AE138" s="276"/>
      <c r="AF138" s="276"/>
      <c r="AG138" s="275"/>
      <c r="AH138" s="967" t="s">
        <v>811</v>
      </c>
      <c r="AI138" s="1011"/>
      <c r="AJ138" s="1011"/>
      <c r="AK138" s="1011"/>
      <c r="AL138" s="1011"/>
      <c r="AM138" s="1011"/>
      <c r="AN138" s="1011"/>
      <c r="AO138" s="1011"/>
      <c r="AP138" s="1011"/>
      <c r="AQ138" s="1011"/>
      <c r="AR138" s="1012"/>
    </row>
    <row r="139" spans="1:44">
      <c r="A139" s="941"/>
      <c r="B139" s="942"/>
      <c r="C139" s="865"/>
      <c r="D139" s="310"/>
      <c r="E139" s="926"/>
      <c r="F139" s="949"/>
      <c r="G139" s="949"/>
      <c r="H139" s="949"/>
      <c r="I139" s="949"/>
      <c r="J139" s="949"/>
      <c r="K139" s="949"/>
      <c r="L139" s="949"/>
      <c r="M139" s="949"/>
      <c r="N139" s="949"/>
      <c r="O139" s="949"/>
      <c r="P139" s="949"/>
      <c r="Q139" s="949"/>
      <c r="R139" s="949"/>
      <c r="S139" s="949"/>
      <c r="T139" s="949"/>
      <c r="U139" s="949"/>
      <c r="V139" s="949"/>
      <c r="W139" s="950"/>
      <c r="X139" s="277"/>
      <c r="Y139" s="276"/>
      <c r="Z139" s="276"/>
      <c r="AA139" s="276"/>
      <c r="AB139" s="276"/>
      <c r="AC139" s="276"/>
      <c r="AD139" s="276"/>
      <c r="AE139" s="276"/>
      <c r="AF139" s="276"/>
      <c r="AG139" s="275"/>
      <c r="AH139" s="832"/>
      <c r="AI139" s="833"/>
      <c r="AJ139" s="833"/>
      <c r="AK139" s="833"/>
      <c r="AL139" s="833"/>
      <c r="AM139" s="833"/>
      <c r="AN139" s="833"/>
      <c r="AO139" s="833"/>
      <c r="AP139" s="833"/>
      <c r="AQ139" s="833"/>
      <c r="AR139" s="834"/>
    </row>
    <row r="140" spans="1:44">
      <c r="A140" s="941"/>
      <c r="B140" s="942"/>
      <c r="C140" s="865"/>
      <c r="D140" s="310"/>
      <c r="E140" s="1062"/>
      <c r="F140" s="949"/>
      <c r="G140" s="949"/>
      <c r="H140" s="949"/>
      <c r="I140" s="949"/>
      <c r="J140" s="949"/>
      <c r="K140" s="949"/>
      <c r="L140" s="949"/>
      <c r="M140" s="949"/>
      <c r="N140" s="949"/>
      <c r="O140" s="949"/>
      <c r="P140" s="949"/>
      <c r="Q140" s="949"/>
      <c r="R140" s="949"/>
      <c r="S140" s="949"/>
      <c r="T140" s="949"/>
      <c r="U140" s="949"/>
      <c r="V140" s="949"/>
      <c r="W140" s="950"/>
      <c r="X140" s="277"/>
      <c r="Y140" s="279"/>
      <c r="Z140" s="278" t="s">
        <v>47</v>
      </c>
      <c r="AA140" s="276"/>
      <c r="AB140" s="279"/>
      <c r="AC140" s="278" t="s">
        <v>48</v>
      </c>
      <c r="AD140" s="276"/>
      <c r="AE140" s="276"/>
      <c r="AF140" s="276"/>
      <c r="AG140" s="275"/>
      <c r="AH140" s="832"/>
      <c r="AI140" s="833"/>
      <c r="AJ140" s="833"/>
      <c r="AK140" s="833"/>
      <c r="AL140" s="833"/>
      <c r="AM140" s="833"/>
      <c r="AN140" s="833"/>
      <c r="AO140" s="833"/>
      <c r="AP140" s="833"/>
      <c r="AQ140" s="833"/>
      <c r="AR140" s="834"/>
    </row>
    <row r="141" spans="1:44">
      <c r="A141" s="941"/>
      <c r="B141" s="942"/>
      <c r="C141" s="865"/>
      <c r="D141" s="310"/>
      <c r="E141" s="1062"/>
      <c r="F141" s="949"/>
      <c r="G141" s="949"/>
      <c r="H141" s="949"/>
      <c r="I141" s="949"/>
      <c r="J141" s="949"/>
      <c r="K141" s="949"/>
      <c r="L141" s="949"/>
      <c r="M141" s="949"/>
      <c r="N141" s="949"/>
      <c r="O141" s="949"/>
      <c r="P141" s="949"/>
      <c r="Q141" s="949"/>
      <c r="R141" s="949"/>
      <c r="S141" s="949"/>
      <c r="T141" s="949"/>
      <c r="U141" s="949"/>
      <c r="V141" s="949"/>
      <c r="W141" s="950"/>
      <c r="X141" s="277"/>
      <c r="Y141" s="290"/>
      <c r="Z141" s="278"/>
      <c r="AA141" s="276"/>
      <c r="AB141" s="290"/>
      <c r="AC141" s="278"/>
      <c r="AD141" s="276"/>
      <c r="AE141" s="276"/>
      <c r="AF141" s="276"/>
      <c r="AG141" s="275"/>
      <c r="AH141" s="832"/>
      <c r="AI141" s="833"/>
      <c r="AJ141" s="833"/>
      <c r="AK141" s="833"/>
      <c r="AL141" s="833"/>
      <c r="AM141" s="833"/>
      <c r="AN141" s="833"/>
      <c r="AO141" s="833"/>
      <c r="AP141" s="833"/>
      <c r="AQ141" s="833"/>
      <c r="AR141" s="834"/>
    </row>
    <row r="142" spans="1:44">
      <c r="A142" s="941"/>
      <c r="B142" s="942"/>
      <c r="C142" s="865"/>
      <c r="D142" s="310"/>
      <c r="E142" s="1062"/>
      <c r="F142" s="949"/>
      <c r="G142" s="949"/>
      <c r="H142" s="949"/>
      <c r="I142" s="949"/>
      <c r="J142" s="949"/>
      <c r="K142" s="949"/>
      <c r="L142" s="949"/>
      <c r="M142" s="949"/>
      <c r="N142" s="949"/>
      <c r="O142" s="949"/>
      <c r="P142" s="949"/>
      <c r="Q142" s="949"/>
      <c r="R142" s="949"/>
      <c r="S142" s="949"/>
      <c r="T142" s="949"/>
      <c r="U142" s="949"/>
      <c r="V142" s="949"/>
      <c r="W142" s="950"/>
      <c r="X142" s="277"/>
      <c r="Y142" s="290"/>
      <c r="Z142" s="278"/>
      <c r="AA142" s="276"/>
      <c r="AB142" s="290"/>
      <c r="AC142" s="278"/>
      <c r="AD142" s="276"/>
      <c r="AE142" s="276"/>
      <c r="AF142" s="276"/>
      <c r="AG142" s="275"/>
      <c r="AH142" s="832"/>
      <c r="AI142" s="833"/>
      <c r="AJ142" s="833"/>
      <c r="AK142" s="833"/>
      <c r="AL142" s="833"/>
      <c r="AM142" s="833"/>
      <c r="AN142" s="833"/>
      <c r="AO142" s="833"/>
      <c r="AP142" s="833"/>
      <c r="AQ142" s="833"/>
      <c r="AR142" s="834"/>
    </row>
    <row r="143" spans="1:44">
      <c r="A143" s="941"/>
      <c r="B143" s="942"/>
      <c r="C143" s="866"/>
      <c r="D143" s="309"/>
      <c r="E143" s="1198"/>
      <c r="F143" s="952"/>
      <c r="G143" s="952"/>
      <c r="H143" s="952"/>
      <c r="I143" s="952"/>
      <c r="J143" s="952"/>
      <c r="K143" s="952"/>
      <c r="L143" s="952"/>
      <c r="M143" s="952"/>
      <c r="N143" s="952"/>
      <c r="O143" s="952"/>
      <c r="P143" s="952"/>
      <c r="Q143" s="952"/>
      <c r="R143" s="952"/>
      <c r="S143" s="952"/>
      <c r="T143" s="952"/>
      <c r="U143" s="952"/>
      <c r="V143" s="952"/>
      <c r="W143" s="953"/>
      <c r="X143" s="289"/>
      <c r="Y143" s="288"/>
      <c r="Z143" s="288"/>
      <c r="AA143" s="288"/>
      <c r="AB143" s="288"/>
      <c r="AC143" s="288"/>
      <c r="AD143" s="288"/>
      <c r="AE143" s="288"/>
      <c r="AF143" s="288"/>
      <c r="AG143" s="287"/>
      <c r="AH143" s="835"/>
      <c r="AI143" s="836"/>
      <c r="AJ143" s="836"/>
      <c r="AK143" s="836"/>
      <c r="AL143" s="836"/>
      <c r="AM143" s="836"/>
      <c r="AN143" s="836"/>
      <c r="AO143" s="836"/>
      <c r="AP143" s="836"/>
      <c r="AQ143" s="836"/>
      <c r="AR143" s="837"/>
    </row>
    <row r="144" spans="1:44" ht="12.75" customHeight="1">
      <c r="A144" s="941"/>
      <c r="B144" s="942"/>
      <c r="C144" s="864">
        <v>31</v>
      </c>
      <c r="D144" s="945" t="s">
        <v>431</v>
      </c>
      <c r="E144" s="924"/>
      <c r="F144" s="924"/>
      <c r="G144" s="924"/>
      <c r="H144" s="924"/>
      <c r="I144" s="924"/>
      <c r="J144" s="924"/>
      <c r="K144" s="924"/>
      <c r="L144" s="924"/>
      <c r="M144" s="924"/>
      <c r="N144" s="924"/>
      <c r="O144" s="924"/>
      <c r="P144" s="924"/>
      <c r="Q144" s="924"/>
      <c r="R144" s="924"/>
      <c r="S144" s="924"/>
      <c r="T144" s="924"/>
      <c r="U144" s="924"/>
      <c r="V144" s="924"/>
      <c r="W144" s="925"/>
      <c r="X144" s="282"/>
      <c r="Y144" s="344"/>
      <c r="Z144" s="343"/>
      <c r="AA144" s="281"/>
      <c r="AB144" s="344"/>
      <c r="AC144" s="343"/>
      <c r="AD144" s="281"/>
      <c r="AE144" s="281"/>
      <c r="AF144" s="281"/>
      <c r="AG144" s="280"/>
      <c r="AH144" s="829" t="s">
        <v>811</v>
      </c>
      <c r="AI144" s="893"/>
      <c r="AJ144" s="893"/>
      <c r="AK144" s="893"/>
      <c r="AL144" s="893"/>
      <c r="AM144" s="893"/>
      <c r="AN144" s="893"/>
      <c r="AO144" s="893"/>
      <c r="AP144" s="893"/>
      <c r="AQ144" s="893"/>
      <c r="AR144" s="894"/>
    </row>
    <row r="145" spans="1:44" ht="12.75" customHeight="1">
      <c r="A145" s="941"/>
      <c r="B145" s="942"/>
      <c r="C145" s="865"/>
      <c r="D145" s="957"/>
      <c r="E145" s="927"/>
      <c r="F145" s="927"/>
      <c r="G145" s="927"/>
      <c r="H145" s="927"/>
      <c r="I145" s="927"/>
      <c r="J145" s="927"/>
      <c r="K145" s="927"/>
      <c r="L145" s="927"/>
      <c r="M145" s="927"/>
      <c r="N145" s="927"/>
      <c r="O145" s="927"/>
      <c r="P145" s="927"/>
      <c r="Q145" s="927"/>
      <c r="R145" s="927"/>
      <c r="S145" s="927"/>
      <c r="T145" s="927"/>
      <c r="U145" s="927"/>
      <c r="V145" s="927"/>
      <c r="W145" s="928"/>
      <c r="X145" s="277"/>
      <c r="Y145" s="290"/>
      <c r="Z145" s="278"/>
      <c r="AA145" s="276"/>
      <c r="AB145" s="290"/>
      <c r="AC145" s="278"/>
      <c r="AD145" s="276"/>
      <c r="AE145" s="276"/>
      <c r="AF145" s="276"/>
      <c r="AG145" s="275"/>
      <c r="AH145" s="895"/>
      <c r="AI145" s="896"/>
      <c r="AJ145" s="896"/>
      <c r="AK145" s="896"/>
      <c r="AL145" s="896"/>
      <c r="AM145" s="896"/>
      <c r="AN145" s="896"/>
      <c r="AO145" s="896"/>
      <c r="AP145" s="896"/>
      <c r="AQ145" s="896"/>
      <c r="AR145" s="897"/>
    </row>
    <row r="146" spans="1:44" ht="12.75" customHeight="1">
      <c r="A146" s="941"/>
      <c r="B146" s="942"/>
      <c r="C146" s="865"/>
      <c r="D146" s="957"/>
      <c r="E146" s="927"/>
      <c r="F146" s="927"/>
      <c r="G146" s="927"/>
      <c r="H146" s="927"/>
      <c r="I146" s="927"/>
      <c r="J146" s="927"/>
      <c r="K146" s="927"/>
      <c r="L146" s="927"/>
      <c r="M146" s="927"/>
      <c r="N146" s="927"/>
      <c r="O146" s="927"/>
      <c r="P146" s="927"/>
      <c r="Q146" s="927"/>
      <c r="R146" s="927"/>
      <c r="S146" s="927"/>
      <c r="T146" s="927"/>
      <c r="U146" s="927"/>
      <c r="V146" s="927"/>
      <c r="W146" s="928"/>
      <c r="X146" s="277"/>
      <c r="Y146" s="279"/>
      <c r="Z146" s="278" t="s">
        <v>47</v>
      </c>
      <c r="AA146" s="276"/>
      <c r="AB146" s="279"/>
      <c r="AC146" s="278" t="s">
        <v>48</v>
      </c>
      <c r="AD146" s="276"/>
      <c r="AE146" s="276"/>
      <c r="AF146" s="276"/>
      <c r="AG146" s="275"/>
      <c r="AH146" s="895"/>
      <c r="AI146" s="896"/>
      <c r="AJ146" s="896"/>
      <c r="AK146" s="896"/>
      <c r="AL146" s="896"/>
      <c r="AM146" s="896"/>
      <c r="AN146" s="896"/>
      <c r="AO146" s="896"/>
      <c r="AP146" s="896"/>
      <c r="AQ146" s="896"/>
      <c r="AR146" s="897"/>
    </row>
    <row r="147" spans="1:44" ht="12.75" customHeight="1">
      <c r="A147" s="941"/>
      <c r="B147" s="942"/>
      <c r="C147" s="865"/>
      <c r="D147" s="957"/>
      <c r="E147" s="927"/>
      <c r="F147" s="927"/>
      <c r="G147" s="927"/>
      <c r="H147" s="927"/>
      <c r="I147" s="927"/>
      <c r="J147" s="927"/>
      <c r="K147" s="927"/>
      <c r="L147" s="927"/>
      <c r="M147" s="927"/>
      <c r="N147" s="927"/>
      <c r="O147" s="927"/>
      <c r="P147" s="927"/>
      <c r="Q147" s="927"/>
      <c r="R147" s="927"/>
      <c r="S147" s="927"/>
      <c r="T147" s="927"/>
      <c r="U147" s="927"/>
      <c r="V147" s="927"/>
      <c r="W147" s="928"/>
      <c r="X147" s="277"/>
      <c r="Y147" s="290"/>
      <c r="Z147" s="278"/>
      <c r="AA147" s="276"/>
      <c r="AB147" s="290"/>
      <c r="AC147" s="278"/>
      <c r="AD147" s="276"/>
      <c r="AE147" s="276"/>
      <c r="AF147" s="276"/>
      <c r="AG147" s="275"/>
      <c r="AH147" s="895"/>
      <c r="AI147" s="896"/>
      <c r="AJ147" s="896"/>
      <c r="AK147" s="896"/>
      <c r="AL147" s="896"/>
      <c r="AM147" s="896"/>
      <c r="AN147" s="896"/>
      <c r="AO147" s="896"/>
      <c r="AP147" s="896"/>
      <c r="AQ147" s="896"/>
      <c r="AR147" s="897"/>
    </row>
    <row r="148" spans="1:44" ht="12.75" customHeight="1">
      <c r="A148" s="941"/>
      <c r="B148" s="942"/>
      <c r="C148" s="865"/>
      <c r="D148" s="957"/>
      <c r="E148" s="927"/>
      <c r="F148" s="927"/>
      <c r="G148" s="927"/>
      <c r="H148" s="927"/>
      <c r="I148" s="927"/>
      <c r="J148" s="927"/>
      <c r="K148" s="927"/>
      <c r="L148" s="927"/>
      <c r="M148" s="927"/>
      <c r="N148" s="927"/>
      <c r="O148" s="927"/>
      <c r="P148" s="927"/>
      <c r="Q148" s="927"/>
      <c r="R148" s="927"/>
      <c r="S148" s="927"/>
      <c r="T148" s="927"/>
      <c r="U148" s="927"/>
      <c r="V148" s="927"/>
      <c r="W148" s="928"/>
      <c r="X148" s="277"/>
      <c r="Y148" s="290"/>
      <c r="Z148" s="278"/>
      <c r="AA148" s="276"/>
      <c r="AB148" s="290"/>
      <c r="AC148" s="278"/>
      <c r="AD148" s="276"/>
      <c r="AE148" s="276"/>
      <c r="AF148" s="276"/>
      <c r="AG148" s="275"/>
      <c r="AH148" s="895"/>
      <c r="AI148" s="896"/>
      <c r="AJ148" s="896"/>
      <c r="AK148" s="896"/>
      <c r="AL148" s="896"/>
      <c r="AM148" s="896"/>
      <c r="AN148" s="896"/>
      <c r="AO148" s="896"/>
      <c r="AP148" s="896"/>
      <c r="AQ148" s="896"/>
      <c r="AR148" s="897"/>
    </row>
    <row r="149" spans="1:44" ht="12.75" customHeight="1">
      <c r="A149" s="941"/>
      <c r="B149" s="942"/>
      <c r="C149" s="866"/>
      <c r="D149" s="1042"/>
      <c r="E149" s="1043"/>
      <c r="F149" s="1043"/>
      <c r="G149" s="1043"/>
      <c r="H149" s="1043"/>
      <c r="I149" s="1043"/>
      <c r="J149" s="1043"/>
      <c r="K149" s="1043"/>
      <c r="L149" s="1043"/>
      <c r="M149" s="1043"/>
      <c r="N149" s="1043"/>
      <c r="O149" s="1043"/>
      <c r="P149" s="1043"/>
      <c r="Q149" s="1043"/>
      <c r="R149" s="1043"/>
      <c r="S149" s="1043"/>
      <c r="T149" s="1043"/>
      <c r="U149" s="1043"/>
      <c r="V149" s="1043"/>
      <c r="W149" s="1044"/>
      <c r="X149" s="289"/>
      <c r="Y149" s="342"/>
      <c r="Z149" s="341"/>
      <c r="AA149" s="288"/>
      <c r="AB149" s="342"/>
      <c r="AC149" s="341"/>
      <c r="AD149" s="288"/>
      <c r="AE149" s="288"/>
      <c r="AF149" s="288"/>
      <c r="AG149" s="287"/>
      <c r="AH149" s="898"/>
      <c r="AI149" s="899"/>
      <c r="AJ149" s="899"/>
      <c r="AK149" s="899"/>
      <c r="AL149" s="899"/>
      <c r="AM149" s="899"/>
      <c r="AN149" s="899"/>
      <c r="AO149" s="899"/>
      <c r="AP149" s="899"/>
      <c r="AQ149" s="899"/>
      <c r="AR149" s="900"/>
    </row>
    <row r="150" spans="1:44" ht="12.75" customHeight="1">
      <c r="A150" s="941"/>
      <c r="B150" s="942"/>
      <c r="C150" s="864" t="s">
        <v>353</v>
      </c>
      <c r="D150" s="982" t="s">
        <v>430</v>
      </c>
      <c r="E150" s="983"/>
      <c r="F150" s="983"/>
      <c r="G150" s="983"/>
      <c r="H150" s="983"/>
      <c r="I150" s="983"/>
      <c r="J150" s="983"/>
      <c r="K150" s="983"/>
      <c r="L150" s="983"/>
      <c r="M150" s="983"/>
      <c r="N150" s="983"/>
      <c r="O150" s="983"/>
      <c r="P150" s="983"/>
      <c r="Q150" s="983"/>
      <c r="R150" s="983"/>
      <c r="S150" s="983"/>
      <c r="T150" s="983"/>
      <c r="U150" s="983"/>
      <c r="V150" s="983"/>
      <c r="W150" s="983"/>
      <c r="X150" s="983"/>
      <c r="Y150" s="983"/>
      <c r="Z150" s="983"/>
      <c r="AA150" s="983"/>
      <c r="AB150" s="983"/>
      <c r="AC150" s="983"/>
      <c r="AD150" s="983"/>
      <c r="AE150" s="983"/>
      <c r="AF150" s="983"/>
      <c r="AG150" s="983"/>
      <c r="AH150" s="983"/>
      <c r="AI150" s="983"/>
      <c r="AJ150" s="983"/>
      <c r="AK150" s="983"/>
      <c r="AL150" s="983"/>
      <c r="AM150" s="983"/>
      <c r="AN150" s="983"/>
      <c r="AO150" s="983"/>
      <c r="AP150" s="983"/>
      <c r="AQ150" s="983"/>
      <c r="AR150" s="984"/>
    </row>
    <row r="151" spans="1:44" ht="12.75" customHeight="1">
      <c r="A151" s="941"/>
      <c r="B151" s="942"/>
      <c r="C151" s="866"/>
      <c r="D151" s="985"/>
      <c r="E151" s="986"/>
      <c r="F151" s="986"/>
      <c r="G151" s="986"/>
      <c r="H151" s="986"/>
      <c r="I151" s="986"/>
      <c r="J151" s="986"/>
      <c r="K151" s="986"/>
      <c r="L151" s="986"/>
      <c r="M151" s="986"/>
      <c r="N151" s="986"/>
      <c r="O151" s="986"/>
      <c r="P151" s="986"/>
      <c r="Q151" s="986"/>
      <c r="R151" s="986"/>
      <c r="S151" s="986"/>
      <c r="T151" s="986"/>
      <c r="U151" s="986"/>
      <c r="V151" s="986"/>
      <c r="W151" s="986"/>
      <c r="X151" s="986"/>
      <c r="Y151" s="986"/>
      <c r="Z151" s="986"/>
      <c r="AA151" s="986"/>
      <c r="AB151" s="986"/>
      <c r="AC151" s="986"/>
      <c r="AD151" s="986"/>
      <c r="AE151" s="986"/>
      <c r="AF151" s="986"/>
      <c r="AG151" s="986"/>
      <c r="AH151" s="986"/>
      <c r="AI151" s="986"/>
      <c r="AJ151" s="986"/>
      <c r="AK151" s="986"/>
      <c r="AL151" s="986"/>
      <c r="AM151" s="986"/>
      <c r="AN151" s="986"/>
      <c r="AO151" s="986"/>
      <c r="AP151" s="986"/>
      <c r="AQ151" s="986"/>
      <c r="AR151" s="987"/>
    </row>
    <row r="152" spans="1:44" ht="12.75" customHeight="1">
      <c r="A152" s="941"/>
      <c r="B152" s="942"/>
      <c r="C152" s="864">
        <v>32</v>
      </c>
      <c r="D152" s="336"/>
      <c r="E152" s="901" t="s">
        <v>429</v>
      </c>
      <c r="F152" s="909"/>
      <c r="G152" s="909"/>
      <c r="H152" s="909"/>
      <c r="I152" s="909"/>
      <c r="J152" s="909"/>
      <c r="K152" s="909"/>
      <c r="L152" s="909"/>
      <c r="M152" s="909"/>
      <c r="N152" s="909"/>
      <c r="O152" s="909"/>
      <c r="P152" s="909"/>
      <c r="Q152" s="909"/>
      <c r="R152" s="909"/>
      <c r="S152" s="909"/>
      <c r="T152" s="909"/>
      <c r="U152" s="909"/>
      <c r="V152" s="909"/>
      <c r="W152" s="910"/>
      <c r="X152" s="274"/>
      <c r="Y152" s="338"/>
      <c r="Z152" s="337"/>
      <c r="AA152" s="273"/>
      <c r="AB152" s="338"/>
      <c r="AC152" s="337"/>
      <c r="AD152" s="273"/>
      <c r="AE152" s="273"/>
      <c r="AF152" s="273"/>
      <c r="AG152" s="272"/>
      <c r="AH152" s="867"/>
      <c r="AI152" s="868"/>
      <c r="AJ152" s="868"/>
      <c r="AK152" s="868"/>
      <c r="AL152" s="868"/>
      <c r="AM152" s="868"/>
      <c r="AN152" s="868"/>
      <c r="AO152" s="868"/>
      <c r="AP152" s="868"/>
      <c r="AQ152" s="868"/>
      <c r="AR152" s="869"/>
    </row>
    <row r="153" spans="1:44" ht="12.75" customHeight="1">
      <c r="A153" s="941"/>
      <c r="B153" s="942"/>
      <c r="C153" s="865"/>
      <c r="D153" s="336"/>
      <c r="E153" s="903"/>
      <c r="F153" s="911"/>
      <c r="G153" s="911"/>
      <c r="H153" s="911"/>
      <c r="I153" s="911"/>
      <c r="J153" s="911"/>
      <c r="K153" s="911"/>
      <c r="L153" s="911"/>
      <c r="M153" s="911"/>
      <c r="N153" s="911"/>
      <c r="O153" s="911"/>
      <c r="P153" s="911"/>
      <c r="Q153" s="911"/>
      <c r="R153" s="911"/>
      <c r="S153" s="911"/>
      <c r="T153" s="911"/>
      <c r="U153" s="911"/>
      <c r="V153" s="911"/>
      <c r="W153" s="912"/>
      <c r="X153" s="270"/>
      <c r="Y153" s="269"/>
      <c r="Z153" s="258" t="s">
        <v>47</v>
      </c>
      <c r="AA153" s="49"/>
      <c r="AB153" s="269"/>
      <c r="AC153" s="258" t="s">
        <v>48</v>
      </c>
      <c r="AD153" s="49"/>
      <c r="AE153" s="49"/>
      <c r="AF153" s="49"/>
      <c r="AG153" s="268"/>
      <c r="AH153" s="823"/>
      <c r="AI153" s="824"/>
      <c r="AJ153" s="824"/>
      <c r="AK153" s="824"/>
      <c r="AL153" s="824"/>
      <c r="AM153" s="824"/>
      <c r="AN153" s="824"/>
      <c r="AO153" s="824"/>
      <c r="AP153" s="824"/>
      <c r="AQ153" s="824"/>
      <c r="AR153" s="825"/>
    </row>
    <row r="154" spans="1:44" ht="12.75" customHeight="1">
      <c r="A154" s="941"/>
      <c r="B154" s="942"/>
      <c r="C154" s="866"/>
      <c r="D154" s="336"/>
      <c r="E154" s="1195"/>
      <c r="F154" s="1196"/>
      <c r="G154" s="1196"/>
      <c r="H154" s="1196"/>
      <c r="I154" s="1196"/>
      <c r="J154" s="1196"/>
      <c r="K154" s="1196"/>
      <c r="L154" s="1196"/>
      <c r="M154" s="1196"/>
      <c r="N154" s="1196"/>
      <c r="O154" s="1196"/>
      <c r="P154" s="1196"/>
      <c r="Q154" s="1196"/>
      <c r="R154" s="1196"/>
      <c r="S154" s="1196"/>
      <c r="T154" s="1196"/>
      <c r="U154" s="1196"/>
      <c r="V154" s="1196"/>
      <c r="W154" s="1197"/>
      <c r="X154" s="294"/>
      <c r="Y154" s="340"/>
      <c r="Z154" s="339"/>
      <c r="AA154" s="293"/>
      <c r="AB154" s="340"/>
      <c r="AC154" s="339"/>
      <c r="AD154" s="293"/>
      <c r="AE154" s="293"/>
      <c r="AF154" s="293"/>
      <c r="AG154" s="292"/>
      <c r="AH154" s="870"/>
      <c r="AI154" s="871"/>
      <c r="AJ154" s="871"/>
      <c r="AK154" s="871"/>
      <c r="AL154" s="871"/>
      <c r="AM154" s="871"/>
      <c r="AN154" s="871"/>
      <c r="AO154" s="871"/>
      <c r="AP154" s="871"/>
      <c r="AQ154" s="871"/>
      <c r="AR154" s="872"/>
    </row>
    <row r="155" spans="1:44" ht="12.75" customHeight="1">
      <c r="A155" s="941"/>
      <c r="B155" s="942"/>
      <c r="C155" s="864">
        <v>33</v>
      </c>
      <c r="D155" s="336"/>
      <c r="E155" s="901" t="s">
        <v>428</v>
      </c>
      <c r="F155" s="909"/>
      <c r="G155" s="909"/>
      <c r="H155" s="909"/>
      <c r="I155" s="909"/>
      <c r="J155" s="909"/>
      <c r="K155" s="909"/>
      <c r="L155" s="909"/>
      <c r="M155" s="909"/>
      <c r="N155" s="909"/>
      <c r="O155" s="909"/>
      <c r="P155" s="909"/>
      <c r="Q155" s="909"/>
      <c r="R155" s="909"/>
      <c r="S155" s="909"/>
      <c r="T155" s="909"/>
      <c r="U155" s="909"/>
      <c r="V155" s="909"/>
      <c r="W155" s="910"/>
      <c r="X155" s="274"/>
      <c r="Y155" s="338"/>
      <c r="Z155" s="337"/>
      <c r="AA155" s="273"/>
      <c r="AB155" s="338"/>
      <c r="AC155" s="337"/>
      <c r="AD155" s="273"/>
      <c r="AE155" s="273"/>
      <c r="AF155" s="273"/>
      <c r="AG155" s="272"/>
      <c r="AH155" s="867"/>
      <c r="AI155" s="868"/>
      <c r="AJ155" s="868"/>
      <c r="AK155" s="868"/>
      <c r="AL155" s="868"/>
      <c r="AM155" s="868"/>
      <c r="AN155" s="868"/>
      <c r="AO155" s="868"/>
      <c r="AP155" s="868"/>
      <c r="AQ155" s="868"/>
      <c r="AR155" s="869"/>
    </row>
    <row r="156" spans="1:44" ht="12.75" customHeight="1">
      <c r="A156" s="941"/>
      <c r="B156" s="942"/>
      <c r="C156" s="865"/>
      <c r="D156" s="336"/>
      <c r="E156" s="903"/>
      <c r="F156" s="911"/>
      <c r="G156" s="911"/>
      <c r="H156" s="911"/>
      <c r="I156" s="911"/>
      <c r="J156" s="911"/>
      <c r="K156" s="911"/>
      <c r="L156" s="911"/>
      <c r="M156" s="911"/>
      <c r="N156" s="911"/>
      <c r="O156" s="911"/>
      <c r="P156" s="911"/>
      <c r="Q156" s="911"/>
      <c r="R156" s="911"/>
      <c r="S156" s="911"/>
      <c r="T156" s="911"/>
      <c r="U156" s="911"/>
      <c r="V156" s="911"/>
      <c r="W156" s="912"/>
      <c r="X156" s="270"/>
      <c r="Y156" s="269"/>
      <c r="Z156" s="258" t="s">
        <v>47</v>
      </c>
      <c r="AA156" s="49"/>
      <c r="AB156" s="269"/>
      <c r="AC156" s="258" t="s">
        <v>48</v>
      </c>
      <c r="AD156" s="49"/>
      <c r="AE156" s="49"/>
      <c r="AF156" s="49"/>
      <c r="AG156" s="268"/>
      <c r="AH156" s="823"/>
      <c r="AI156" s="824"/>
      <c r="AJ156" s="824"/>
      <c r="AK156" s="824"/>
      <c r="AL156" s="824"/>
      <c r="AM156" s="824"/>
      <c r="AN156" s="824"/>
      <c r="AO156" s="824"/>
      <c r="AP156" s="824"/>
      <c r="AQ156" s="824"/>
      <c r="AR156" s="825"/>
    </row>
    <row r="157" spans="1:44" ht="12.75" customHeight="1">
      <c r="A157" s="941"/>
      <c r="B157" s="942"/>
      <c r="C157" s="866"/>
      <c r="D157" s="335"/>
      <c r="E157" s="913"/>
      <c r="F157" s="914"/>
      <c r="G157" s="914"/>
      <c r="H157" s="914"/>
      <c r="I157" s="914"/>
      <c r="J157" s="914"/>
      <c r="K157" s="914"/>
      <c r="L157" s="914"/>
      <c r="M157" s="914"/>
      <c r="N157" s="914"/>
      <c r="O157" s="914"/>
      <c r="P157" s="914"/>
      <c r="Q157" s="914"/>
      <c r="R157" s="914"/>
      <c r="S157" s="914"/>
      <c r="T157" s="914"/>
      <c r="U157" s="914"/>
      <c r="V157" s="914"/>
      <c r="W157" s="915"/>
      <c r="X157" s="266"/>
      <c r="Y157" s="334"/>
      <c r="Z157" s="333"/>
      <c r="AA157" s="265"/>
      <c r="AB157" s="334"/>
      <c r="AC157" s="333"/>
      <c r="AD157" s="265"/>
      <c r="AE157" s="265"/>
      <c r="AF157" s="265"/>
      <c r="AG157" s="264"/>
      <c r="AH157" s="826"/>
      <c r="AI157" s="827"/>
      <c r="AJ157" s="827"/>
      <c r="AK157" s="827"/>
      <c r="AL157" s="827"/>
      <c r="AM157" s="827"/>
      <c r="AN157" s="827"/>
      <c r="AO157" s="827"/>
      <c r="AP157" s="827"/>
      <c r="AQ157" s="827"/>
      <c r="AR157" s="828"/>
    </row>
    <row r="158" spans="1:44" ht="12.75" customHeight="1">
      <c r="A158" s="941"/>
      <c r="B158" s="942"/>
      <c r="C158" s="817">
        <v>34</v>
      </c>
      <c r="D158" s="1132" t="s">
        <v>427</v>
      </c>
      <c r="E158" s="1199"/>
      <c r="F158" s="1199"/>
      <c r="G158" s="1199"/>
      <c r="H158" s="1199"/>
      <c r="I158" s="1199"/>
      <c r="J158" s="1199"/>
      <c r="K158" s="1199"/>
      <c r="L158" s="1199"/>
      <c r="M158" s="1199"/>
      <c r="N158" s="1199"/>
      <c r="O158" s="1199"/>
      <c r="P158" s="1199"/>
      <c r="Q158" s="1199"/>
      <c r="R158" s="1199"/>
      <c r="S158" s="1199"/>
      <c r="T158" s="1199"/>
      <c r="U158" s="1199"/>
      <c r="V158" s="1199"/>
      <c r="W158" s="1200"/>
      <c r="X158" s="332"/>
      <c r="Y158" s="331"/>
      <c r="Z158" s="330"/>
      <c r="AA158" s="329"/>
      <c r="AB158" s="331"/>
      <c r="AC158" s="330"/>
      <c r="AD158" s="329"/>
      <c r="AE158" s="329"/>
      <c r="AF158" s="329"/>
      <c r="AG158" s="328"/>
      <c r="AH158" s="967" t="s">
        <v>815</v>
      </c>
      <c r="AI158" s="968"/>
      <c r="AJ158" s="968"/>
      <c r="AK158" s="968"/>
      <c r="AL158" s="968"/>
      <c r="AM158" s="968"/>
      <c r="AN158" s="968"/>
      <c r="AO158" s="968"/>
      <c r="AP158" s="968"/>
      <c r="AQ158" s="968"/>
      <c r="AR158" s="969"/>
    </row>
    <row r="159" spans="1:44" ht="12.75" customHeight="1">
      <c r="A159" s="941"/>
      <c r="B159" s="942"/>
      <c r="C159" s="818"/>
      <c r="D159" s="1201"/>
      <c r="E159" s="874"/>
      <c r="F159" s="874"/>
      <c r="G159" s="874"/>
      <c r="H159" s="874"/>
      <c r="I159" s="874"/>
      <c r="J159" s="874"/>
      <c r="K159" s="874"/>
      <c r="L159" s="874"/>
      <c r="M159" s="874"/>
      <c r="N159" s="874"/>
      <c r="O159" s="874"/>
      <c r="P159" s="874"/>
      <c r="Q159" s="874"/>
      <c r="R159" s="874"/>
      <c r="S159" s="874"/>
      <c r="T159" s="874"/>
      <c r="U159" s="874"/>
      <c r="V159" s="874"/>
      <c r="W159" s="1191"/>
      <c r="X159" s="314"/>
      <c r="Y159" s="312"/>
      <c r="Z159" s="196"/>
      <c r="AA159" s="195"/>
      <c r="AB159" s="312"/>
      <c r="AC159" s="196"/>
      <c r="AD159" s="195"/>
      <c r="AE159" s="195"/>
      <c r="AF159" s="195"/>
      <c r="AG159" s="307"/>
      <c r="AH159" s="895"/>
      <c r="AI159" s="896"/>
      <c r="AJ159" s="896"/>
      <c r="AK159" s="896"/>
      <c r="AL159" s="896"/>
      <c r="AM159" s="896"/>
      <c r="AN159" s="896"/>
      <c r="AO159" s="896"/>
      <c r="AP159" s="896"/>
      <c r="AQ159" s="896"/>
      <c r="AR159" s="897"/>
    </row>
    <row r="160" spans="1:44" ht="12.75" customHeight="1">
      <c r="A160" s="941"/>
      <c r="B160" s="942"/>
      <c r="C160" s="818"/>
      <c r="D160" s="1201"/>
      <c r="E160" s="874"/>
      <c r="F160" s="874"/>
      <c r="G160" s="874"/>
      <c r="H160" s="874"/>
      <c r="I160" s="874"/>
      <c r="J160" s="874"/>
      <c r="K160" s="874"/>
      <c r="L160" s="874"/>
      <c r="M160" s="874"/>
      <c r="N160" s="874"/>
      <c r="O160" s="874"/>
      <c r="P160" s="874"/>
      <c r="Q160" s="874"/>
      <c r="R160" s="874"/>
      <c r="S160" s="874"/>
      <c r="T160" s="874"/>
      <c r="U160" s="874"/>
      <c r="V160" s="874"/>
      <c r="W160" s="1191"/>
      <c r="X160" s="314"/>
      <c r="Y160" s="313"/>
      <c r="Z160" s="196" t="s">
        <v>47</v>
      </c>
      <c r="AA160" s="195"/>
      <c r="AB160" s="313"/>
      <c r="AC160" s="196" t="s">
        <v>48</v>
      </c>
      <c r="AD160" s="195"/>
      <c r="AE160" s="195"/>
      <c r="AF160" s="195"/>
      <c r="AG160" s="307"/>
      <c r="AH160" s="895"/>
      <c r="AI160" s="896"/>
      <c r="AJ160" s="896"/>
      <c r="AK160" s="896"/>
      <c r="AL160" s="896"/>
      <c r="AM160" s="896"/>
      <c r="AN160" s="896"/>
      <c r="AO160" s="896"/>
      <c r="AP160" s="896"/>
      <c r="AQ160" s="896"/>
      <c r="AR160" s="897"/>
    </row>
    <row r="161" spans="1:44" ht="12.75" customHeight="1">
      <c r="A161" s="941"/>
      <c r="B161" s="942"/>
      <c r="C161" s="818"/>
      <c r="D161" s="1201"/>
      <c r="E161" s="874"/>
      <c r="F161" s="874"/>
      <c r="G161" s="874"/>
      <c r="H161" s="874"/>
      <c r="I161" s="874"/>
      <c r="J161" s="874"/>
      <c r="K161" s="874"/>
      <c r="L161" s="874"/>
      <c r="M161" s="874"/>
      <c r="N161" s="874"/>
      <c r="O161" s="874"/>
      <c r="P161" s="874"/>
      <c r="Q161" s="874"/>
      <c r="R161" s="874"/>
      <c r="S161" s="874"/>
      <c r="T161" s="874"/>
      <c r="U161" s="874"/>
      <c r="V161" s="874"/>
      <c r="W161" s="1191"/>
      <c r="X161" s="314"/>
      <c r="Y161" s="312"/>
      <c r="Z161" s="196"/>
      <c r="AA161" s="195"/>
      <c r="AB161" s="312"/>
      <c r="AC161" s="196"/>
      <c r="AD161" s="195"/>
      <c r="AE161" s="195"/>
      <c r="AF161" s="195"/>
      <c r="AG161" s="307"/>
      <c r="AH161" s="895"/>
      <c r="AI161" s="896"/>
      <c r="AJ161" s="896"/>
      <c r="AK161" s="896"/>
      <c r="AL161" s="896"/>
      <c r="AM161" s="896"/>
      <c r="AN161" s="896"/>
      <c r="AO161" s="896"/>
      <c r="AP161" s="896"/>
      <c r="AQ161" s="896"/>
      <c r="AR161" s="897"/>
    </row>
    <row r="162" spans="1:44" ht="12.75" customHeight="1">
      <c r="A162" s="943"/>
      <c r="B162" s="944"/>
      <c r="C162" s="819"/>
      <c r="D162" s="1202"/>
      <c r="E162" s="1193"/>
      <c r="F162" s="1193"/>
      <c r="G162" s="1193"/>
      <c r="H162" s="1193"/>
      <c r="I162" s="1193"/>
      <c r="J162" s="1193"/>
      <c r="K162" s="1193"/>
      <c r="L162" s="1193"/>
      <c r="M162" s="1193"/>
      <c r="N162" s="1193"/>
      <c r="O162" s="1193"/>
      <c r="P162" s="1193"/>
      <c r="Q162" s="1193"/>
      <c r="R162" s="1193"/>
      <c r="S162" s="1193"/>
      <c r="T162" s="1193"/>
      <c r="U162" s="1193"/>
      <c r="V162" s="1193"/>
      <c r="W162" s="1194"/>
      <c r="X162" s="311"/>
      <c r="Y162" s="327"/>
      <c r="Z162" s="326"/>
      <c r="AA162" s="306"/>
      <c r="AB162" s="327"/>
      <c r="AC162" s="326"/>
      <c r="AD162" s="306"/>
      <c r="AE162" s="306"/>
      <c r="AF162" s="306"/>
      <c r="AG162" s="305"/>
      <c r="AH162" s="898"/>
      <c r="AI162" s="899"/>
      <c r="AJ162" s="899"/>
      <c r="AK162" s="899"/>
      <c r="AL162" s="899"/>
      <c r="AM162" s="899"/>
      <c r="AN162" s="899"/>
      <c r="AO162" s="899"/>
      <c r="AP162" s="899"/>
      <c r="AQ162" s="899"/>
      <c r="AR162" s="900"/>
    </row>
    <row r="163" spans="1:44" ht="12.75" customHeight="1">
      <c r="A163" s="1028" t="s">
        <v>341</v>
      </c>
      <c r="B163" s="1029"/>
      <c r="C163" s="864">
        <v>35</v>
      </c>
      <c r="D163" s="1034" t="s">
        <v>340</v>
      </c>
      <c r="E163" s="946"/>
      <c r="F163" s="946"/>
      <c r="G163" s="946"/>
      <c r="H163" s="946"/>
      <c r="I163" s="946"/>
      <c r="J163" s="946"/>
      <c r="K163" s="946"/>
      <c r="L163" s="946"/>
      <c r="M163" s="946"/>
      <c r="N163" s="946"/>
      <c r="O163" s="946"/>
      <c r="P163" s="946"/>
      <c r="Q163" s="946"/>
      <c r="R163" s="946"/>
      <c r="S163" s="946"/>
      <c r="T163" s="946"/>
      <c r="U163" s="946"/>
      <c r="V163" s="946"/>
      <c r="W163" s="947"/>
      <c r="X163" s="282"/>
      <c r="Y163" s="281"/>
      <c r="Z163" s="281"/>
      <c r="AA163" s="281"/>
      <c r="AB163" s="281"/>
      <c r="AC163" s="281"/>
      <c r="AD163" s="281"/>
      <c r="AE163" s="281"/>
      <c r="AF163" s="281"/>
      <c r="AG163" s="280"/>
      <c r="AH163" s="1008"/>
      <c r="AI163" s="1009"/>
      <c r="AJ163" s="1009"/>
      <c r="AK163" s="1009"/>
      <c r="AL163" s="1009"/>
      <c r="AM163" s="1009"/>
      <c r="AN163" s="1009"/>
      <c r="AO163" s="1009"/>
      <c r="AP163" s="1009"/>
      <c r="AQ163" s="1009"/>
      <c r="AR163" s="1010"/>
    </row>
    <row r="164" spans="1:44" ht="12.75" customHeight="1">
      <c r="A164" s="1030"/>
      <c r="B164" s="1031"/>
      <c r="C164" s="865"/>
      <c r="D164" s="948"/>
      <c r="E164" s="949"/>
      <c r="F164" s="949"/>
      <c r="G164" s="949"/>
      <c r="H164" s="949"/>
      <c r="I164" s="949"/>
      <c r="J164" s="949"/>
      <c r="K164" s="949"/>
      <c r="L164" s="949"/>
      <c r="M164" s="949"/>
      <c r="N164" s="949"/>
      <c r="O164" s="949"/>
      <c r="P164" s="949"/>
      <c r="Q164" s="949"/>
      <c r="R164" s="949"/>
      <c r="S164" s="949"/>
      <c r="T164" s="949"/>
      <c r="U164" s="949"/>
      <c r="V164" s="949"/>
      <c r="W164" s="950"/>
      <c r="X164" s="277"/>
      <c r="Y164" s="279"/>
      <c r="Z164" s="278" t="s">
        <v>47</v>
      </c>
      <c r="AA164" s="276"/>
      <c r="AB164" s="279"/>
      <c r="AC164" s="278" t="s">
        <v>48</v>
      </c>
      <c r="AD164" s="276"/>
      <c r="AE164" s="276"/>
      <c r="AF164" s="276"/>
      <c r="AG164" s="275"/>
      <c r="AH164" s="858"/>
      <c r="AI164" s="859"/>
      <c r="AJ164" s="859"/>
      <c r="AK164" s="859"/>
      <c r="AL164" s="859"/>
      <c r="AM164" s="859"/>
      <c r="AN164" s="859"/>
      <c r="AO164" s="859"/>
      <c r="AP164" s="859"/>
      <c r="AQ164" s="859"/>
      <c r="AR164" s="860"/>
    </row>
    <row r="165" spans="1:44" ht="12.75" customHeight="1">
      <c r="A165" s="1030"/>
      <c r="B165" s="1031"/>
      <c r="C165" s="866"/>
      <c r="D165" s="948"/>
      <c r="E165" s="949"/>
      <c r="F165" s="949"/>
      <c r="G165" s="949"/>
      <c r="H165" s="949"/>
      <c r="I165" s="949"/>
      <c r="J165" s="949"/>
      <c r="K165" s="949"/>
      <c r="L165" s="949"/>
      <c r="M165" s="949"/>
      <c r="N165" s="949"/>
      <c r="O165" s="949"/>
      <c r="P165" s="949"/>
      <c r="Q165" s="949"/>
      <c r="R165" s="949"/>
      <c r="S165" s="949"/>
      <c r="T165" s="949"/>
      <c r="U165" s="949"/>
      <c r="V165" s="949"/>
      <c r="W165" s="950"/>
      <c r="X165" s="277"/>
      <c r="Y165" s="276"/>
      <c r="Z165" s="276"/>
      <c r="AA165" s="276"/>
      <c r="AB165" s="276"/>
      <c r="AC165" s="276"/>
      <c r="AD165" s="276"/>
      <c r="AE165" s="276"/>
      <c r="AF165" s="276"/>
      <c r="AG165" s="275"/>
      <c r="AH165" s="858"/>
      <c r="AI165" s="859"/>
      <c r="AJ165" s="859"/>
      <c r="AK165" s="859"/>
      <c r="AL165" s="859"/>
      <c r="AM165" s="859"/>
      <c r="AN165" s="859"/>
      <c r="AO165" s="859"/>
      <c r="AP165" s="859"/>
      <c r="AQ165" s="859"/>
      <c r="AR165" s="860"/>
    </row>
    <row r="166" spans="1:44">
      <c r="A166" s="1030"/>
      <c r="B166" s="1031"/>
      <c r="C166" s="864">
        <v>36</v>
      </c>
      <c r="D166" s="271"/>
      <c r="E166" s="1041" t="s">
        <v>339</v>
      </c>
      <c r="F166" s="868"/>
      <c r="G166" s="868"/>
      <c r="H166" s="868"/>
      <c r="I166" s="868"/>
      <c r="J166" s="868"/>
      <c r="K166" s="868"/>
      <c r="L166" s="868"/>
      <c r="M166" s="868"/>
      <c r="N166" s="868"/>
      <c r="O166" s="868"/>
      <c r="P166" s="868"/>
      <c r="Q166" s="868"/>
      <c r="R166" s="868"/>
      <c r="S166" s="868"/>
      <c r="T166" s="868"/>
      <c r="U166" s="868"/>
      <c r="V166" s="868"/>
      <c r="W166" s="869"/>
      <c r="X166" s="274"/>
      <c r="Y166" s="273"/>
      <c r="Z166" s="273"/>
      <c r="AA166" s="273"/>
      <c r="AB166" s="273"/>
      <c r="AC166" s="273"/>
      <c r="AD166" s="273"/>
      <c r="AE166" s="273"/>
      <c r="AF166" s="273"/>
      <c r="AG166" s="272"/>
      <c r="AH166" s="855"/>
      <c r="AI166" s="856"/>
      <c r="AJ166" s="856"/>
      <c r="AK166" s="856"/>
      <c r="AL166" s="856"/>
      <c r="AM166" s="856"/>
      <c r="AN166" s="856"/>
      <c r="AO166" s="856"/>
      <c r="AP166" s="856"/>
      <c r="AQ166" s="856"/>
      <c r="AR166" s="857"/>
    </row>
    <row r="167" spans="1:44">
      <c r="A167" s="1030"/>
      <c r="B167" s="1031"/>
      <c r="C167" s="865"/>
      <c r="D167" s="271"/>
      <c r="E167" s="902"/>
      <c r="F167" s="824"/>
      <c r="G167" s="824"/>
      <c r="H167" s="824"/>
      <c r="I167" s="824"/>
      <c r="J167" s="824"/>
      <c r="K167" s="824"/>
      <c r="L167" s="824"/>
      <c r="M167" s="824"/>
      <c r="N167" s="824"/>
      <c r="O167" s="824"/>
      <c r="P167" s="824"/>
      <c r="Q167" s="824"/>
      <c r="R167" s="824"/>
      <c r="S167" s="824"/>
      <c r="T167" s="824"/>
      <c r="U167" s="824"/>
      <c r="V167" s="824"/>
      <c r="W167" s="825"/>
      <c r="X167" s="270"/>
      <c r="Y167" s="269"/>
      <c r="Z167" s="258" t="s">
        <v>47</v>
      </c>
      <c r="AA167" s="49"/>
      <c r="AB167" s="269"/>
      <c r="AC167" s="258" t="s">
        <v>48</v>
      </c>
      <c r="AD167" s="49"/>
      <c r="AE167" s="49"/>
      <c r="AF167" s="49"/>
      <c r="AG167" s="268"/>
      <c r="AH167" s="858"/>
      <c r="AI167" s="859"/>
      <c r="AJ167" s="859"/>
      <c r="AK167" s="859"/>
      <c r="AL167" s="859"/>
      <c r="AM167" s="859"/>
      <c r="AN167" s="859"/>
      <c r="AO167" s="859"/>
      <c r="AP167" s="859"/>
      <c r="AQ167" s="859"/>
      <c r="AR167" s="860"/>
    </row>
    <row r="168" spans="1:44">
      <c r="A168" s="1032"/>
      <c r="B168" s="1033"/>
      <c r="C168" s="866"/>
      <c r="D168" s="267"/>
      <c r="E168" s="904"/>
      <c r="F168" s="827"/>
      <c r="G168" s="827"/>
      <c r="H168" s="827"/>
      <c r="I168" s="827"/>
      <c r="J168" s="827"/>
      <c r="K168" s="827"/>
      <c r="L168" s="827"/>
      <c r="M168" s="827"/>
      <c r="N168" s="827"/>
      <c r="O168" s="827"/>
      <c r="P168" s="827"/>
      <c r="Q168" s="827"/>
      <c r="R168" s="827"/>
      <c r="S168" s="827"/>
      <c r="T168" s="827"/>
      <c r="U168" s="827"/>
      <c r="V168" s="827"/>
      <c r="W168" s="828"/>
      <c r="X168" s="266"/>
      <c r="Y168" s="265"/>
      <c r="Z168" s="265"/>
      <c r="AA168" s="265"/>
      <c r="AB168" s="265"/>
      <c r="AC168" s="265"/>
      <c r="AD168" s="265"/>
      <c r="AE168" s="265"/>
      <c r="AF168" s="265"/>
      <c r="AG168" s="264"/>
      <c r="AH168" s="861"/>
      <c r="AI168" s="862"/>
      <c r="AJ168" s="862"/>
      <c r="AK168" s="862"/>
      <c r="AL168" s="862"/>
      <c r="AM168" s="862"/>
      <c r="AN168" s="862"/>
      <c r="AO168" s="862"/>
      <c r="AP168" s="862"/>
      <c r="AQ168" s="862"/>
      <c r="AR168" s="863"/>
    </row>
    <row r="169" spans="1:44">
      <c r="C169" s="262"/>
      <c r="D169" s="263"/>
      <c r="E169" s="263"/>
      <c r="F169" s="263"/>
      <c r="G169" s="263"/>
      <c r="H169" s="263"/>
      <c r="I169" s="263"/>
      <c r="J169" s="263"/>
      <c r="K169" s="263"/>
      <c r="L169" s="263"/>
      <c r="M169" s="263"/>
      <c r="N169" s="263"/>
      <c r="O169" s="263"/>
      <c r="P169" s="263"/>
      <c r="Q169" s="263"/>
      <c r="R169" s="263"/>
      <c r="S169" s="263"/>
      <c r="T169" s="263"/>
      <c r="U169" s="263"/>
      <c r="V169" s="263"/>
      <c r="W169" s="263"/>
    </row>
    <row r="170" spans="1:44" ht="12">
      <c r="C170" s="262"/>
      <c r="AR170" s="30" t="s">
        <v>791</v>
      </c>
    </row>
  </sheetData>
  <mergeCells count="185">
    <mergeCell ref="C122:C124"/>
    <mergeCell ref="C128:C130"/>
    <mergeCell ref="AH144:AR149"/>
    <mergeCell ref="E125:W127"/>
    <mergeCell ref="AH138:AR143"/>
    <mergeCell ref="A163:B168"/>
    <mergeCell ref="D163:W165"/>
    <mergeCell ref="C163:C165"/>
    <mergeCell ref="A122:B162"/>
    <mergeCell ref="C150:C151"/>
    <mergeCell ref="AH158:AR162"/>
    <mergeCell ref="C158:C162"/>
    <mergeCell ref="AH125:AR127"/>
    <mergeCell ref="D150:AR151"/>
    <mergeCell ref="E152:W154"/>
    <mergeCell ref="C155:C157"/>
    <mergeCell ref="E155:W157"/>
    <mergeCell ref="AH163:AR165"/>
    <mergeCell ref="E166:W168"/>
    <mergeCell ref="C166:C168"/>
    <mergeCell ref="AH166:AR168"/>
    <mergeCell ref="D158:W162"/>
    <mergeCell ref="E128:W130"/>
    <mergeCell ref="AH128:AR130"/>
    <mergeCell ref="E131:W133"/>
    <mergeCell ref="E134:W137"/>
    <mergeCell ref="AH152:AR154"/>
    <mergeCell ref="D144:W149"/>
    <mergeCell ref="C144:C149"/>
    <mergeCell ref="C152:C154"/>
    <mergeCell ref="AH155:AR157"/>
    <mergeCell ref="E138:W143"/>
    <mergeCell ref="C138:C143"/>
    <mergeCell ref="C131:C133"/>
    <mergeCell ref="C134:C137"/>
    <mergeCell ref="AH134:AR137"/>
    <mergeCell ref="AH131:AR133"/>
    <mergeCell ref="C125:C127"/>
    <mergeCell ref="AH106:AR110"/>
    <mergeCell ref="D107:D110"/>
    <mergeCell ref="A96:B96"/>
    <mergeCell ref="D96:W96"/>
    <mergeCell ref="X96:AG96"/>
    <mergeCell ref="AH96:AR96"/>
    <mergeCell ref="A97:B121"/>
    <mergeCell ref="C118:C121"/>
    <mergeCell ref="AH118:AR121"/>
    <mergeCell ref="C106:C110"/>
    <mergeCell ref="E106:W110"/>
    <mergeCell ref="D111:W117"/>
    <mergeCell ref="C111:C117"/>
    <mergeCell ref="C99:C105"/>
    <mergeCell ref="D118:W121"/>
    <mergeCell ref="AH111:AR117"/>
    <mergeCell ref="D122:AR124"/>
    <mergeCell ref="D103:D105"/>
    <mergeCell ref="D97:AR98"/>
    <mergeCell ref="D99:D100"/>
    <mergeCell ref="C97:C98"/>
    <mergeCell ref="AH99:AR105"/>
    <mergeCell ref="E99:W105"/>
    <mergeCell ref="A64:B93"/>
    <mergeCell ref="D88:W90"/>
    <mergeCell ref="D64:AR66"/>
    <mergeCell ref="C64:C66"/>
    <mergeCell ref="C67:C69"/>
    <mergeCell ref="E67:W69"/>
    <mergeCell ref="C70:C72"/>
    <mergeCell ref="E70:W72"/>
    <mergeCell ref="C91:C93"/>
    <mergeCell ref="D91:W93"/>
    <mergeCell ref="AH91:AR93"/>
    <mergeCell ref="C73:C75"/>
    <mergeCell ref="E73:W75"/>
    <mergeCell ref="C88:C90"/>
    <mergeCell ref="D79:W81"/>
    <mergeCell ref="C79:C81"/>
    <mergeCell ref="C82:C84"/>
    <mergeCell ref="D85:W87"/>
    <mergeCell ref="C85:C87"/>
    <mergeCell ref="C76:C78"/>
    <mergeCell ref="D76:W78"/>
    <mergeCell ref="AH79:AR81"/>
    <mergeCell ref="AH82:AR84"/>
    <mergeCell ref="AH85:AR87"/>
    <mergeCell ref="A17:B17"/>
    <mergeCell ref="D17:W17"/>
    <mergeCell ref="A50:B63"/>
    <mergeCell ref="E58:W60"/>
    <mergeCell ref="C58:C60"/>
    <mergeCell ref="D47:W49"/>
    <mergeCell ref="C47:C49"/>
    <mergeCell ref="E38:W40"/>
    <mergeCell ref="C41:C43"/>
    <mergeCell ref="C61:C63"/>
    <mergeCell ref="E61:W63"/>
    <mergeCell ref="D50:W53"/>
    <mergeCell ref="C38:C40"/>
    <mergeCell ref="D34:D37"/>
    <mergeCell ref="D38:D40"/>
    <mergeCell ref="E34:W37"/>
    <mergeCell ref="D41:D43"/>
    <mergeCell ref="E41:W43"/>
    <mergeCell ref="C50:C53"/>
    <mergeCell ref="C54:C57"/>
    <mergeCell ref="E54:W57"/>
    <mergeCell ref="D28:W30"/>
    <mergeCell ref="D44:D46"/>
    <mergeCell ref="E44:W46"/>
    <mergeCell ref="AK24:AR24"/>
    <mergeCell ref="AH25:AJ25"/>
    <mergeCell ref="A47:B49"/>
    <mergeCell ref="AK25:AL25"/>
    <mergeCell ref="A18:B46"/>
    <mergeCell ref="C23:C27"/>
    <mergeCell ref="C28:C30"/>
    <mergeCell ref="C44:C46"/>
    <mergeCell ref="C34:C37"/>
    <mergeCell ref="C31:C33"/>
    <mergeCell ref="AH46:AJ46"/>
    <mergeCell ref="AK46:AR46"/>
    <mergeCell ref="AH41:AJ43"/>
    <mergeCell ref="AK41:AR43"/>
    <mergeCell ref="AH26:AJ26"/>
    <mergeCell ref="AK26:AL26"/>
    <mergeCell ref="AH28:AR30"/>
    <mergeCell ref="AH44:AJ44"/>
    <mergeCell ref="AH23:AJ23"/>
    <mergeCell ref="AL2:AR2"/>
    <mergeCell ref="R3:U3"/>
    <mergeCell ref="R4:U4"/>
    <mergeCell ref="R5:U5"/>
    <mergeCell ref="AH17:AR17"/>
    <mergeCell ref="AL3:AR3"/>
    <mergeCell ref="AL4:AR4"/>
    <mergeCell ref="AP25:AR25"/>
    <mergeCell ref="AH20:AJ20"/>
    <mergeCell ref="AH21:AJ21"/>
    <mergeCell ref="AK21:AL21"/>
    <mergeCell ref="AK23:AR23"/>
    <mergeCell ref="AK19:AR19"/>
    <mergeCell ref="AK20:AL20"/>
    <mergeCell ref="AH19:AJ19"/>
    <mergeCell ref="V5:AH5"/>
    <mergeCell ref="X17:AG17"/>
    <mergeCell ref="D18:W22"/>
    <mergeCell ref="D23:W27"/>
    <mergeCell ref="AH24:AJ24"/>
    <mergeCell ref="B1:O2"/>
    <mergeCell ref="AP20:AR20"/>
    <mergeCell ref="C18:C22"/>
    <mergeCell ref="AL5:AR5"/>
    <mergeCell ref="V3:AH3"/>
    <mergeCell ref="AK9:AM11"/>
    <mergeCell ref="AK12:AM14"/>
    <mergeCell ref="AN12:AR14"/>
    <mergeCell ref="AN9:AR11"/>
    <mergeCell ref="AI2:AK2"/>
    <mergeCell ref="AI3:AK3"/>
    <mergeCell ref="AI4:AK4"/>
    <mergeCell ref="AI5:AK5"/>
    <mergeCell ref="V4:AH4"/>
    <mergeCell ref="D31:AR33"/>
    <mergeCell ref="AK34:AR37"/>
    <mergeCell ref="AH54:AJ57"/>
    <mergeCell ref="AK54:AR54"/>
    <mergeCell ref="AK55:AR55"/>
    <mergeCell ref="AK56:AR56"/>
    <mergeCell ref="AK57:AR57"/>
    <mergeCell ref="E82:W84"/>
    <mergeCell ref="AH88:AR90"/>
    <mergeCell ref="AH61:AR63"/>
    <mergeCell ref="AH47:AR49"/>
    <mergeCell ref="AH58:AR60"/>
    <mergeCell ref="AH50:AR53"/>
    <mergeCell ref="AH67:AR69"/>
    <mergeCell ref="AH70:AR72"/>
    <mergeCell ref="AH73:AR75"/>
    <mergeCell ref="AH76:AR78"/>
    <mergeCell ref="AH38:AJ40"/>
    <mergeCell ref="AH34:AJ37"/>
    <mergeCell ref="AH45:AJ45"/>
    <mergeCell ref="AK45:AR45"/>
    <mergeCell ref="AK44:AR44"/>
    <mergeCell ref="AK38:AR40"/>
  </mergeCells>
  <phoneticPr fontId="4"/>
  <dataValidations count="1">
    <dataValidation type="list" allowBlank="1" showInputMessage="1" showErrorMessage="1" sqref="AB167 Y51 AB51 Y55 AB55 Y48 AB48 Y59 AB59 Y62 AB62 Y68 AB68 Y71 AB71 Y74 AB74 Y77 AB77 Y80 AB80 Y86 AB86 Y83 AB83 Y89 AB89 Y92 AB92 Y102 AB102 Y108 AB108 Y114 AB114 Y119 AB119 Y126 AB126 Y135 AB135 Y129 AB129 Y132 AB132 Y140 AB140 Y146 AB146 Y153 AB153 Y156 AB156 AB160:AB161 Y160:Y161 Y164 AB164 Y167 AB19 AE19 Y24 AB24 AE24 Y29 AB29 Y35 AB35 Y39 AB39 Y42 AB42 Y45 AB45 Y19 AE45 AE77">
      <formula1>"1"</formula1>
    </dataValidation>
  </dataValidations>
  <printOptions horizontalCentered="1"/>
  <pageMargins left="0.51181102362204722" right="0.27" top="0.91" bottom="0.4" header="0.43307086614173229" footer="0.19685039370078741"/>
  <pageSetup paperSize="8" fitToHeight="0" orientation="portrait" r:id="rId1"/>
  <headerFooter alignWithMargins="0">
    <oddFooter>&amp;R&amp;"ＭＳ Ｐ明朝,標準"&amp;8改訂　201410</oddFooter>
  </headerFooter>
  <rowBreaks count="1" manualBreakCount="1">
    <brk id="94" max="4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85"/>
  <sheetViews>
    <sheetView topLeftCell="A115" zoomScaleNormal="85" workbookViewId="0">
      <selection activeCell="AP186" sqref="AP186"/>
    </sheetView>
  </sheetViews>
  <sheetFormatPr defaultRowHeight="11.25"/>
  <cols>
    <col min="1" max="3" width="2.625" style="261" customWidth="1"/>
    <col min="4" max="4" width="2.125" style="261" customWidth="1"/>
    <col min="5" max="23" width="3.625" style="261" customWidth="1"/>
    <col min="24" max="24" width="1.375" style="261" customWidth="1"/>
    <col min="25" max="28" width="2.125" style="261" customWidth="1"/>
    <col min="29" max="30" width="1.875" style="261" customWidth="1"/>
    <col min="31" max="31" width="2.125" style="261" customWidth="1"/>
    <col min="32" max="33" width="2.625" style="261" customWidth="1"/>
    <col min="34" max="48" width="3.625" style="261" customWidth="1"/>
    <col min="49" max="16384" width="9" style="261"/>
  </cols>
  <sheetData>
    <row r="1" spans="2:44">
      <c r="B1" s="1215" t="s">
        <v>426</v>
      </c>
      <c r="C1" s="1215"/>
      <c r="D1" s="1215"/>
      <c r="E1" s="1215"/>
      <c r="F1" s="1215"/>
      <c r="G1" s="1215"/>
      <c r="H1" s="1215"/>
      <c r="I1" s="1215"/>
      <c r="J1" s="1215"/>
      <c r="K1" s="1215"/>
      <c r="L1" s="1215"/>
      <c r="M1" s="1215"/>
      <c r="N1" s="1215"/>
      <c r="O1" s="1215"/>
    </row>
    <row r="2" spans="2:44" ht="15" customHeight="1">
      <c r="B2" s="1215"/>
      <c r="C2" s="1215"/>
      <c r="D2" s="1215"/>
      <c r="E2" s="1215"/>
      <c r="F2" s="1215"/>
      <c r="G2" s="1215"/>
      <c r="H2" s="1215"/>
      <c r="I2" s="1215"/>
      <c r="J2" s="1215"/>
      <c r="K2" s="1215"/>
      <c r="L2" s="1215"/>
      <c r="M2" s="1215"/>
      <c r="N2" s="1215"/>
      <c r="O2" s="1215"/>
      <c r="AI2" s="1069" t="s">
        <v>425</v>
      </c>
      <c r="AJ2" s="1070"/>
      <c r="AK2" s="1071"/>
      <c r="AL2" s="1066"/>
      <c r="AM2" s="1067"/>
      <c r="AN2" s="1067"/>
      <c r="AO2" s="1067"/>
      <c r="AP2" s="1067"/>
      <c r="AQ2" s="1067"/>
      <c r="AR2" s="1068"/>
    </row>
    <row r="3" spans="2:44" ht="15" customHeight="1">
      <c r="I3" s="366" t="s">
        <v>482</v>
      </c>
      <c r="R3" s="543" t="s">
        <v>424</v>
      </c>
      <c r="S3" s="543"/>
      <c r="T3" s="543"/>
      <c r="U3" s="543"/>
      <c r="V3" s="1072"/>
      <c r="W3" s="1072"/>
      <c r="X3" s="1072"/>
      <c r="Y3" s="1072"/>
      <c r="Z3" s="1072"/>
      <c r="AA3" s="1072"/>
      <c r="AB3" s="1072"/>
      <c r="AC3" s="1072"/>
      <c r="AD3" s="1072"/>
      <c r="AE3" s="1072"/>
      <c r="AF3" s="1072"/>
      <c r="AG3" s="1072"/>
      <c r="AH3" s="1072"/>
      <c r="AI3" s="1069" t="s">
        <v>423</v>
      </c>
      <c r="AJ3" s="1070"/>
      <c r="AK3" s="1071"/>
      <c r="AL3" s="1073"/>
      <c r="AM3" s="1074"/>
      <c r="AN3" s="1074"/>
      <c r="AO3" s="1074"/>
      <c r="AP3" s="1074"/>
      <c r="AQ3" s="1074"/>
      <c r="AR3" s="1075"/>
    </row>
    <row r="4" spans="2:44" ht="15" customHeight="1">
      <c r="R4" s="543" t="s">
        <v>421</v>
      </c>
      <c r="S4" s="543"/>
      <c r="T4" s="543"/>
      <c r="U4" s="543"/>
      <c r="V4" s="1072"/>
      <c r="W4" s="1072"/>
      <c r="X4" s="1072"/>
      <c r="Y4" s="1072"/>
      <c r="Z4" s="1072"/>
      <c r="AA4" s="1072"/>
      <c r="AB4" s="1072"/>
      <c r="AC4" s="1072"/>
      <c r="AD4" s="1072"/>
      <c r="AE4" s="1072"/>
      <c r="AF4" s="1072"/>
      <c r="AG4" s="1072"/>
      <c r="AH4" s="1072"/>
      <c r="AI4" s="1069" t="s">
        <v>420</v>
      </c>
      <c r="AJ4" s="1070"/>
      <c r="AK4" s="1071"/>
      <c r="AL4" s="1073"/>
      <c r="AM4" s="1074"/>
      <c r="AN4" s="1074"/>
      <c r="AO4" s="1074"/>
      <c r="AP4" s="1074"/>
      <c r="AQ4" s="1074"/>
      <c r="AR4" s="1075"/>
    </row>
    <row r="5" spans="2:44" ht="15" customHeight="1">
      <c r="R5" s="1105" t="s">
        <v>419</v>
      </c>
      <c r="S5" s="1105"/>
      <c r="T5" s="1105"/>
      <c r="U5" s="1105"/>
      <c r="V5" s="1072"/>
      <c r="W5" s="1072"/>
      <c r="X5" s="1072"/>
      <c r="Y5" s="1072"/>
      <c r="Z5" s="1072"/>
      <c r="AA5" s="1072"/>
      <c r="AB5" s="1072"/>
      <c r="AC5" s="1072"/>
      <c r="AD5" s="1072"/>
      <c r="AE5" s="1072"/>
      <c r="AF5" s="1072"/>
      <c r="AG5" s="1072"/>
      <c r="AH5" s="1072"/>
      <c r="AI5" s="1069" t="s">
        <v>418</v>
      </c>
      <c r="AJ5" s="1070"/>
      <c r="AK5" s="1071"/>
      <c r="AL5" s="1073"/>
      <c r="AM5" s="1074"/>
      <c r="AN5" s="1074"/>
      <c r="AO5" s="1074"/>
      <c r="AP5" s="1074"/>
      <c r="AQ5" s="1074"/>
      <c r="AR5" s="1075"/>
    </row>
    <row r="6" spans="2:44">
      <c r="C6" s="324" t="s">
        <v>417</v>
      </c>
    </row>
    <row r="7" spans="2:44">
      <c r="C7" s="324" t="s">
        <v>486</v>
      </c>
    </row>
    <row r="8" spans="2:44">
      <c r="C8" s="324" t="s">
        <v>416</v>
      </c>
    </row>
    <row r="9" spans="2:44">
      <c r="AK9" s="1108" t="s">
        <v>415</v>
      </c>
      <c r="AL9" s="1109"/>
      <c r="AM9" s="1110"/>
      <c r="AN9" s="1083"/>
      <c r="AO9" s="1084"/>
      <c r="AP9" s="1084"/>
      <c r="AQ9" s="1084"/>
      <c r="AR9" s="1085"/>
    </row>
    <row r="10" spans="2:44">
      <c r="AK10" s="1111"/>
      <c r="AL10" s="1112"/>
      <c r="AM10" s="1113"/>
      <c r="AN10" s="1086"/>
      <c r="AO10" s="1087"/>
      <c r="AP10" s="1087"/>
      <c r="AQ10" s="1087"/>
      <c r="AR10" s="1088"/>
    </row>
    <row r="11" spans="2:44">
      <c r="AK11" s="1114"/>
      <c r="AL11" s="1115"/>
      <c r="AM11" s="1116"/>
      <c r="AN11" s="1089"/>
      <c r="AO11" s="1090"/>
      <c r="AP11" s="1090"/>
      <c r="AQ11" s="1090"/>
      <c r="AR11" s="1091"/>
    </row>
    <row r="12" spans="2:44">
      <c r="AK12" s="973" t="s">
        <v>414</v>
      </c>
      <c r="AL12" s="974"/>
      <c r="AM12" s="975"/>
      <c r="AN12" s="1092"/>
      <c r="AO12" s="1093"/>
      <c r="AP12" s="1093"/>
      <c r="AQ12" s="1093"/>
      <c r="AR12" s="1094"/>
    </row>
    <row r="13" spans="2:44">
      <c r="AK13" s="976"/>
      <c r="AL13" s="977"/>
      <c r="AM13" s="978"/>
      <c r="AN13" s="1095"/>
      <c r="AO13" s="1096"/>
      <c r="AP13" s="1096"/>
      <c r="AQ13" s="1096"/>
      <c r="AR13" s="1097"/>
    </row>
    <row r="14" spans="2:44">
      <c r="AK14" s="979"/>
      <c r="AL14" s="980"/>
      <c r="AM14" s="981"/>
      <c r="AN14" s="1098"/>
      <c r="AO14" s="1099"/>
      <c r="AP14" s="1099"/>
      <c r="AQ14" s="1099"/>
      <c r="AR14" s="1100"/>
    </row>
    <row r="16" spans="2:44" ht="5.25" customHeight="1"/>
    <row r="17" spans="1:44" s="262" customFormat="1" ht="30" customHeight="1">
      <c r="A17" s="938" t="s">
        <v>361</v>
      </c>
      <c r="B17" s="938"/>
      <c r="C17" s="304" t="s">
        <v>413</v>
      </c>
      <c r="D17" s="938" t="s">
        <v>358</v>
      </c>
      <c r="E17" s="938"/>
      <c r="F17" s="938"/>
      <c r="G17" s="938"/>
      <c r="H17" s="938"/>
      <c r="I17" s="938"/>
      <c r="J17" s="938"/>
      <c r="K17" s="938"/>
      <c r="L17" s="938"/>
      <c r="M17" s="938"/>
      <c r="N17" s="938"/>
      <c r="O17" s="938"/>
      <c r="P17" s="938"/>
      <c r="Q17" s="938"/>
      <c r="R17" s="938"/>
      <c r="S17" s="938"/>
      <c r="T17" s="938"/>
      <c r="U17" s="938"/>
      <c r="V17" s="938"/>
      <c r="W17" s="938"/>
      <c r="X17" s="1045" t="s">
        <v>357</v>
      </c>
      <c r="Y17" s="1046"/>
      <c r="Z17" s="1046"/>
      <c r="AA17" s="1046"/>
      <c r="AB17" s="1046"/>
      <c r="AC17" s="1046"/>
      <c r="AD17" s="1046"/>
      <c r="AE17" s="1046"/>
      <c r="AF17" s="1046"/>
      <c r="AG17" s="1046"/>
      <c r="AH17" s="938" t="s">
        <v>356</v>
      </c>
      <c r="AI17" s="938"/>
      <c r="AJ17" s="938"/>
      <c r="AK17" s="938"/>
      <c r="AL17" s="938"/>
      <c r="AM17" s="938"/>
      <c r="AN17" s="938"/>
      <c r="AO17" s="938"/>
      <c r="AP17" s="938"/>
      <c r="AQ17" s="938"/>
      <c r="AR17" s="938"/>
    </row>
    <row r="18" spans="1:44" s="262" customFormat="1">
      <c r="A18" s="1205" t="s">
        <v>481</v>
      </c>
      <c r="B18" s="1206"/>
      <c r="C18" s="817">
        <v>1</v>
      </c>
      <c r="D18" s="1137" t="s">
        <v>480</v>
      </c>
      <c r="E18" s="586"/>
      <c r="F18" s="586"/>
      <c r="G18" s="586"/>
      <c r="H18" s="586"/>
      <c r="I18" s="586"/>
      <c r="J18" s="586"/>
      <c r="K18" s="586"/>
      <c r="L18" s="586"/>
      <c r="M18" s="586"/>
      <c r="N18" s="586"/>
      <c r="O18" s="586"/>
      <c r="P18" s="586"/>
      <c r="Q18" s="586"/>
      <c r="R18" s="586"/>
      <c r="S18" s="586"/>
      <c r="T18" s="586"/>
      <c r="U18" s="586"/>
      <c r="V18" s="586"/>
      <c r="W18" s="586"/>
      <c r="X18" s="285"/>
      <c r="Y18" s="284"/>
      <c r="Z18" s="284"/>
      <c r="AA18" s="284"/>
      <c r="AB18" s="284"/>
      <c r="AC18" s="284"/>
      <c r="AD18" s="284"/>
      <c r="AE18" s="284"/>
      <c r="AF18" s="284"/>
      <c r="AG18" s="283"/>
      <c r="AH18" s="1092"/>
      <c r="AI18" s="1093"/>
      <c r="AJ18" s="1093"/>
      <c r="AK18" s="1093"/>
      <c r="AL18" s="1093"/>
      <c r="AM18" s="1093"/>
      <c r="AN18" s="1093"/>
      <c r="AO18" s="1093"/>
      <c r="AP18" s="1093"/>
      <c r="AQ18" s="1093"/>
      <c r="AR18" s="1094"/>
    </row>
    <row r="19" spans="1:44" s="262" customFormat="1">
      <c r="A19" s="1207"/>
      <c r="B19" s="1208"/>
      <c r="C19" s="818"/>
      <c r="D19" s="588"/>
      <c r="E19" s="589"/>
      <c r="F19" s="589"/>
      <c r="G19" s="589"/>
      <c r="H19" s="589"/>
      <c r="I19" s="589"/>
      <c r="J19" s="589"/>
      <c r="K19" s="589"/>
      <c r="L19" s="589"/>
      <c r="M19" s="589"/>
      <c r="N19" s="589"/>
      <c r="O19" s="589"/>
      <c r="P19" s="589"/>
      <c r="Q19" s="589"/>
      <c r="R19" s="589"/>
      <c r="S19" s="589"/>
      <c r="T19" s="589"/>
      <c r="U19" s="589"/>
      <c r="V19" s="589"/>
      <c r="W19" s="589"/>
      <c r="X19" s="270"/>
      <c r="Y19" s="269"/>
      <c r="Z19" s="258" t="s">
        <v>47</v>
      </c>
      <c r="AA19" s="49"/>
      <c r="AB19" s="269"/>
      <c r="AC19" s="258" t="s">
        <v>48</v>
      </c>
      <c r="AD19" s="49"/>
      <c r="AE19" s="258"/>
      <c r="AF19" s="258"/>
      <c r="AG19" s="268"/>
      <c r="AH19" s="1095"/>
      <c r="AI19" s="1096"/>
      <c r="AJ19" s="1096"/>
      <c r="AK19" s="1096"/>
      <c r="AL19" s="1096"/>
      <c r="AM19" s="1096"/>
      <c r="AN19" s="1096"/>
      <c r="AO19" s="1096"/>
      <c r="AP19" s="1096"/>
      <c r="AQ19" s="1096"/>
      <c r="AR19" s="1097"/>
    </row>
    <row r="20" spans="1:44" s="262" customFormat="1">
      <c r="A20" s="1207"/>
      <c r="B20" s="1208"/>
      <c r="C20" s="819"/>
      <c r="D20" s="588"/>
      <c r="E20" s="589"/>
      <c r="F20" s="589"/>
      <c r="G20" s="589"/>
      <c r="H20" s="589"/>
      <c r="I20" s="589"/>
      <c r="J20" s="589"/>
      <c r="K20" s="589"/>
      <c r="L20" s="589"/>
      <c r="M20" s="589"/>
      <c r="N20" s="589"/>
      <c r="O20" s="589"/>
      <c r="P20" s="589"/>
      <c r="Q20" s="589"/>
      <c r="R20" s="589"/>
      <c r="S20" s="589"/>
      <c r="T20" s="589"/>
      <c r="U20" s="589"/>
      <c r="V20" s="589"/>
      <c r="W20" s="589"/>
      <c r="X20" s="266"/>
      <c r="Y20" s="265"/>
      <c r="Z20" s="265"/>
      <c r="AA20" s="265"/>
      <c r="AB20" s="265"/>
      <c r="AC20" s="265"/>
      <c r="AD20" s="265"/>
      <c r="AE20" s="265"/>
      <c r="AF20" s="265"/>
      <c r="AG20" s="264"/>
      <c r="AH20" s="1098"/>
      <c r="AI20" s="1099"/>
      <c r="AJ20" s="1099"/>
      <c r="AK20" s="1099"/>
      <c r="AL20" s="1099"/>
      <c r="AM20" s="1099"/>
      <c r="AN20" s="1099"/>
      <c r="AO20" s="1099"/>
      <c r="AP20" s="1099"/>
      <c r="AQ20" s="1099"/>
      <c r="AR20" s="1100"/>
    </row>
    <row r="21" spans="1:44" s="262" customFormat="1">
      <c r="A21" s="1207"/>
      <c r="B21" s="1208"/>
      <c r="C21" s="817">
        <v>2</v>
      </c>
      <c r="D21" s="1137" t="s">
        <v>479</v>
      </c>
      <c r="E21" s="586"/>
      <c r="F21" s="586"/>
      <c r="G21" s="586"/>
      <c r="H21" s="586"/>
      <c r="I21" s="586"/>
      <c r="J21" s="586"/>
      <c r="K21" s="586"/>
      <c r="L21" s="586"/>
      <c r="M21" s="586"/>
      <c r="N21" s="586"/>
      <c r="O21" s="586"/>
      <c r="P21" s="586"/>
      <c r="Q21" s="586"/>
      <c r="R21" s="586"/>
      <c r="S21" s="586"/>
      <c r="T21" s="586"/>
      <c r="U21" s="586"/>
      <c r="V21" s="586"/>
      <c r="W21" s="650"/>
      <c r="X21" s="285"/>
      <c r="Y21" s="284"/>
      <c r="Z21" s="284"/>
      <c r="AA21" s="284"/>
      <c r="AB21" s="284"/>
      <c r="AC21" s="284"/>
      <c r="AD21" s="284"/>
      <c r="AE21" s="284"/>
      <c r="AF21" s="284"/>
      <c r="AG21" s="283"/>
      <c r="AH21" s="1092"/>
      <c r="AI21" s="1093"/>
      <c r="AJ21" s="1093"/>
      <c r="AK21" s="1093"/>
      <c r="AL21" s="1093"/>
      <c r="AM21" s="1093"/>
      <c r="AN21" s="1093"/>
      <c r="AO21" s="1093"/>
      <c r="AP21" s="1093"/>
      <c r="AQ21" s="1093"/>
      <c r="AR21" s="1094"/>
    </row>
    <row r="22" spans="1:44" s="262" customFormat="1">
      <c r="A22" s="1207"/>
      <c r="B22" s="1208"/>
      <c r="C22" s="818"/>
      <c r="D22" s="588"/>
      <c r="E22" s="1216"/>
      <c r="F22" s="1216"/>
      <c r="G22" s="1216"/>
      <c r="H22" s="1216"/>
      <c r="I22" s="1216"/>
      <c r="J22" s="1216"/>
      <c r="K22" s="1216"/>
      <c r="L22" s="1216"/>
      <c r="M22" s="1216"/>
      <c r="N22" s="1216"/>
      <c r="O22" s="1216"/>
      <c r="P22" s="1216"/>
      <c r="Q22" s="1216"/>
      <c r="R22" s="1216"/>
      <c r="S22" s="1216"/>
      <c r="T22" s="1216"/>
      <c r="U22" s="1216"/>
      <c r="V22" s="1216"/>
      <c r="W22" s="651"/>
      <c r="X22" s="270"/>
      <c r="Y22" s="269"/>
      <c r="Z22" s="258" t="s">
        <v>47</v>
      </c>
      <c r="AA22" s="49"/>
      <c r="AB22" s="269"/>
      <c r="AC22" s="258" t="s">
        <v>48</v>
      </c>
      <c r="AD22" s="49"/>
      <c r="AE22" s="258"/>
      <c r="AF22" s="258"/>
      <c r="AG22" s="268"/>
      <c r="AH22" s="1095"/>
      <c r="AI22" s="1096"/>
      <c r="AJ22" s="1096"/>
      <c r="AK22" s="1096"/>
      <c r="AL22" s="1096"/>
      <c r="AM22" s="1096"/>
      <c r="AN22" s="1096"/>
      <c r="AO22" s="1096"/>
      <c r="AP22" s="1096"/>
      <c r="AQ22" s="1096"/>
      <c r="AR22" s="1097"/>
    </row>
    <row r="23" spans="1:44" s="262" customFormat="1">
      <c r="A23" s="1209"/>
      <c r="B23" s="1210"/>
      <c r="C23" s="819"/>
      <c r="D23" s="590"/>
      <c r="E23" s="591"/>
      <c r="F23" s="591"/>
      <c r="G23" s="591"/>
      <c r="H23" s="591"/>
      <c r="I23" s="591"/>
      <c r="J23" s="591"/>
      <c r="K23" s="591"/>
      <c r="L23" s="591"/>
      <c r="M23" s="591"/>
      <c r="N23" s="591"/>
      <c r="O23" s="591"/>
      <c r="P23" s="591"/>
      <c r="Q23" s="591"/>
      <c r="R23" s="591"/>
      <c r="S23" s="591"/>
      <c r="T23" s="591"/>
      <c r="U23" s="591"/>
      <c r="V23" s="591"/>
      <c r="W23" s="720"/>
      <c r="X23" s="266"/>
      <c r="Y23" s="265"/>
      <c r="Z23" s="265"/>
      <c r="AA23" s="265"/>
      <c r="AB23" s="265"/>
      <c r="AC23" s="265"/>
      <c r="AD23" s="265"/>
      <c r="AE23" s="265"/>
      <c r="AF23" s="265"/>
      <c r="AG23" s="264"/>
      <c r="AH23" s="1098"/>
      <c r="AI23" s="1099"/>
      <c r="AJ23" s="1099"/>
      <c r="AK23" s="1099"/>
      <c r="AL23" s="1099"/>
      <c r="AM23" s="1099"/>
      <c r="AN23" s="1099"/>
      <c r="AO23" s="1099"/>
      <c r="AP23" s="1099"/>
      <c r="AQ23" s="1099"/>
      <c r="AR23" s="1100"/>
    </row>
    <row r="24" spans="1:44" ht="12.75" customHeight="1">
      <c r="A24" s="934" t="s">
        <v>409</v>
      </c>
      <c r="B24" s="935"/>
      <c r="C24" s="865">
        <v>3</v>
      </c>
      <c r="D24" s="1203" t="s">
        <v>790</v>
      </c>
      <c r="E24" s="1204"/>
      <c r="F24" s="1204"/>
      <c r="G24" s="1204"/>
      <c r="H24" s="1204"/>
      <c r="I24" s="1204"/>
      <c r="J24" s="1204"/>
      <c r="K24" s="1204"/>
      <c r="L24" s="1204"/>
      <c r="M24" s="1204"/>
      <c r="N24" s="1204"/>
      <c r="O24" s="1204"/>
      <c r="P24" s="1204"/>
      <c r="Q24" s="1204"/>
      <c r="R24" s="1204"/>
      <c r="S24" s="1204"/>
      <c r="T24" s="1204"/>
      <c r="U24" s="1204"/>
      <c r="V24" s="1204"/>
      <c r="W24" s="1204"/>
      <c r="AH24" s="365"/>
      <c r="AI24" s="364"/>
      <c r="AJ24" s="364"/>
      <c r="AK24" s="364"/>
      <c r="AL24" s="364"/>
      <c r="AM24" s="364"/>
      <c r="AN24" s="364"/>
      <c r="AO24" s="364"/>
      <c r="AP24" s="364"/>
      <c r="AQ24" s="364"/>
      <c r="AR24" s="363"/>
    </row>
    <row r="25" spans="1:44" ht="12.75" customHeight="1">
      <c r="A25" s="934"/>
      <c r="B25" s="935"/>
      <c r="C25" s="865"/>
      <c r="D25" s="1080"/>
      <c r="E25" s="1080"/>
      <c r="F25" s="1080"/>
      <c r="G25" s="1080"/>
      <c r="H25" s="1080"/>
      <c r="I25" s="1080"/>
      <c r="J25" s="1080"/>
      <c r="K25" s="1080"/>
      <c r="L25" s="1080"/>
      <c r="M25" s="1080"/>
      <c r="N25" s="1080"/>
      <c r="O25" s="1080"/>
      <c r="P25" s="1080"/>
      <c r="Q25" s="1080"/>
      <c r="R25" s="1080"/>
      <c r="S25" s="1080"/>
      <c r="T25" s="1080"/>
      <c r="U25" s="1080"/>
      <c r="V25" s="1080"/>
      <c r="W25" s="1080"/>
      <c r="X25" s="270"/>
      <c r="Y25" s="269"/>
      <c r="Z25" s="258" t="s">
        <v>47</v>
      </c>
      <c r="AA25" s="49"/>
      <c r="AB25" s="269"/>
      <c r="AC25" s="258" t="s">
        <v>48</v>
      </c>
      <c r="AD25" s="49"/>
      <c r="AE25" s="269"/>
      <c r="AF25" s="258" t="s">
        <v>118</v>
      </c>
      <c r="AG25" s="268"/>
      <c r="AH25" s="1050" t="s">
        <v>406</v>
      </c>
      <c r="AI25" s="1056"/>
      <c r="AJ25" s="1056"/>
      <c r="AK25" s="1077"/>
      <c r="AL25" s="1077"/>
      <c r="AM25" s="1077"/>
      <c r="AN25" s="1077"/>
      <c r="AO25" s="1077"/>
      <c r="AP25" s="1077"/>
      <c r="AQ25" s="1077"/>
      <c r="AR25" s="1078"/>
    </row>
    <row r="26" spans="1:44" ht="12.75" customHeight="1">
      <c r="A26" s="934"/>
      <c r="B26" s="935"/>
      <c r="C26" s="865"/>
      <c r="D26" s="1080"/>
      <c r="E26" s="1080"/>
      <c r="F26" s="1080"/>
      <c r="G26" s="1080"/>
      <c r="H26" s="1080"/>
      <c r="I26" s="1080"/>
      <c r="J26" s="1080"/>
      <c r="K26" s="1080"/>
      <c r="L26" s="1080"/>
      <c r="M26" s="1080"/>
      <c r="N26" s="1080"/>
      <c r="O26" s="1080"/>
      <c r="P26" s="1080"/>
      <c r="Q26" s="1080"/>
      <c r="R26" s="1080"/>
      <c r="S26" s="1080"/>
      <c r="T26" s="1080"/>
      <c r="U26" s="1080"/>
      <c r="V26" s="1080"/>
      <c r="W26" s="1080"/>
      <c r="X26" s="270"/>
      <c r="AG26" s="268"/>
      <c r="AH26" s="1076" t="s">
        <v>405</v>
      </c>
      <c r="AI26" s="1056"/>
      <c r="AJ26" s="1056"/>
      <c r="AK26" s="718"/>
      <c r="AL26" s="718"/>
      <c r="AM26" s="319" t="s">
        <v>404</v>
      </c>
      <c r="AN26" s="260"/>
      <c r="AO26" s="319" t="s">
        <v>403</v>
      </c>
      <c r="AP26" s="995" t="str">
        <f>IF(AE25=1,"頃予定","")</f>
        <v/>
      </c>
      <c r="AQ26" s="995"/>
      <c r="AR26" s="996"/>
    </row>
    <row r="27" spans="1:44" ht="12.75" customHeight="1">
      <c r="A27" s="934"/>
      <c r="B27" s="935"/>
      <c r="C27" s="865"/>
      <c r="D27" s="1080"/>
      <c r="E27" s="1080"/>
      <c r="F27" s="1080"/>
      <c r="G27" s="1080"/>
      <c r="H27" s="1080"/>
      <c r="I27" s="1080"/>
      <c r="J27" s="1080"/>
      <c r="K27" s="1080"/>
      <c r="L27" s="1080"/>
      <c r="M27" s="1080"/>
      <c r="N27" s="1080"/>
      <c r="O27" s="1080"/>
      <c r="P27" s="1080"/>
      <c r="Q27" s="1080"/>
      <c r="R27" s="1080"/>
      <c r="S27" s="1080"/>
      <c r="T27" s="1080"/>
      <c r="U27" s="1080"/>
      <c r="V27" s="1080"/>
      <c r="W27" s="1080"/>
      <c r="X27" s="488"/>
      <c r="AG27" s="490"/>
      <c r="AH27" s="1076" t="s">
        <v>798</v>
      </c>
      <c r="AI27" s="1056"/>
      <c r="AJ27" s="1056"/>
      <c r="AK27" s="487"/>
      <c r="AL27" s="487"/>
      <c r="AM27" s="501" t="s">
        <v>404</v>
      </c>
      <c r="AN27" s="487"/>
      <c r="AO27" s="501" t="s">
        <v>403</v>
      </c>
      <c r="AP27" s="496"/>
      <c r="AQ27" s="496"/>
      <c r="AR27" s="497"/>
    </row>
    <row r="28" spans="1:44" ht="12.75" customHeight="1">
      <c r="A28" s="934"/>
      <c r="B28" s="935"/>
      <c r="C28" s="866"/>
      <c r="D28" s="1080"/>
      <c r="E28" s="1080"/>
      <c r="F28" s="1080"/>
      <c r="G28" s="1080"/>
      <c r="H28" s="1080"/>
      <c r="I28" s="1080"/>
      <c r="J28" s="1080"/>
      <c r="K28" s="1080"/>
      <c r="L28" s="1080"/>
      <c r="M28" s="1080"/>
      <c r="N28" s="1080"/>
      <c r="O28" s="1080"/>
      <c r="P28" s="1080"/>
      <c r="Q28" s="1080"/>
      <c r="R28" s="1080"/>
      <c r="S28" s="1080"/>
      <c r="T28" s="1080"/>
      <c r="U28" s="1080"/>
      <c r="V28" s="1080"/>
      <c r="W28" s="1080"/>
      <c r="X28" s="266"/>
      <c r="Y28" s="265"/>
      <c r="Z28" s="265"/>
      <c r="AA28" s="265"/>
      <c r="AB28" s="265"/>
      <c r="AC28" s="265"/>
      <c r="AD28" s="265"/>
      <c r="AE28" s="265"/>
      <c r="AF28" s="265"/>
      <c r="AG28" s="264"/>
      <c r="AH28" s="318"/>
      <c r="AI28" s="317"/>
      <c r="AJ28" s="317"/>
      <c r="AK28" s="317"/>
      <c r="AL28" s="317"/>
      <c r="AM28" s="317"/>
      <c r="AN28" s="317"/>
      <c r="AO28" s="317"/>
      <c r="AP28" s="317"/>
      <c r="AQ28" s="317"/>
      <c r="AR28" s="316"/>
    </row>
    <row r="29" spans="1:44">
      <c r="A29" s="934"/>
      <c r="B29" s="935"/>
      <c r="C29" s="864">
        <v>4</v>
      </c>
      <c r="D29" s="755" t="s">
        <v>408</v>
      </c>
      <c r="E29" s="821"/>
      <c r="F29" s="821"/>
      <c r="G29" s="821"/>
      <c r="H29" s="821"/>
      <c r="I29" s="821"/>
      <c r="J29" s="821"/>
      <c r="K29" s="821"/>
      <c r="L29" s="821"/>
      <c r="M29" s="821"/>
      <c r="N29" s="821"/>
      <c r="O29" s="821"/>
      <c r="P29" s="821"/>
      <c r="Q29" s="821"/>
      <c r="R29" s="821"/>
      <c r="S29" s="821"/>
      <c r="T29" s="821"/>
      <c r="U29" s="821"/>
      <c r="V29" s="821"/>
      <c r="W29" s="822"/>
      <c r="X29" s="285"/>
      <c r="Y29" s="284"/>
      <c r="Z29" s="284"/>
      <c r="AA29" s="284"/>
      <c r="AB29" s="284"/>
      <c r="AC29" s="284"/>
      <c r="AD29" s="284"/>
      <c r="AE29" s="284"/>
      <c r="AF29" s="284"/>
      <c r="AG29" s="283"/>
      <c r="AH29" s="1130" t="s">
        <v>407</v>
      </c>
      <c r="AI29" s="1131"/>
      <c r="AJ29" s="1131"/>
      <c r="AK29" s="821"/>
      <c r="AL29" s="821"/>
      <c r="AM29" s="821"/>
      <c r="AN29" s="821"/>
      <c r="AO29" s="821"/>
      <c r="AP29" s="821"/>
      <c r="AQ29" s="821"/>
      <c r="AR29" s="822"/>
    </row>
    <row r="30" spans="1:44" ht="12">
      <c r="A30" s="934"/>
      <c r="B30" s="935"/>
      <c r="C30" s="865"/>
      <c r="D30" s="823"/>
      <c r="E30" s="824"/>
      <c r="F30" s="824"/>
      <c r="G30" s="824"/>
      <c r="H30" s="824"/>
      <c r="I30" s="824"/>
      <c r="J30" s="824"/>
      <c r="K30" s="824"/>
      <c r="L30" s="824"/>
      <c r="M30" s="824"/>
      <c r="N30" s="824"/>
      <c r="O30" s="824"/>
      <c r="P30" s="824"/>
      <c r="Q30" s="824"/>
      <c r="R30" s="824"/>
      <c r="S30" s="824"/>
      <c r="T30" s="824"/>
      <c r="U30" s="824"/>
      <c r="V30" s="824"/>
      <c r="W30" s="825"/>
      <c r="X30" s="270"/>
      <c r="Y30" s="269"/>
      <c r="Z30" s="258" t="s">
        <v>47</v>
      </c>
      <c r="AA30" s="49"/>
      <c r="AB30" s="269"/>
      <c r="AC30" s="258" t="s">
        <v>48</v>
      </c>
      <c r="AD30" s="49"/>
      <c r="AE30" s="269"/>
      <c r="AF30" s="258" t="s">
        <v>118</v>
      </c>
      <c r="AG30" s="268"/>
      <c r="AH30" s="1050" t="s">
        <v>406</v>
      </c>
      <c r="AI30" s="1056"/>
      <c r="AJ30" s="1056"/>
      <c r="AK30" s="1077"/>
      <c r="AL30" s="1077"/>
      <c r="AM30" s="1077"/>
      <c r="AN30" s="1077"/>
      <c r="AO30" s="1077"/>
      <c r="AP30" s="1077"/>
      <c r="AQ30" s="1077"/>
      <c r="AR30" s="1078"/>
    </row>
    <row r="31" spans="1:44" ht="12">
      <c r="A31" s="934"/>
      <c r="B31" s="935"/>
      <c r="C31" s="865"/>
      <c r="D31" s="823"/>
      <c r="E31" s="824"/>
      <c r="F31" s="824"/>
      <c r="G31" s="824"/>
      <c r="H31" s="824"/>
      <c r="I31" s="824"/>
      <c r="J31" s="824"/>
      <c r="K31" s="824"/>
      <c r="L31" s="824"/>
      <c r="M31" s="824"/>
      <c r="N31" s="824"/>
      <c r="O31" s="824"/>
      <c r="P31" s="824"/>
      <c r="Q31" s="824"/>
      <c r="R31" s="824"/>
      <c r="S31" s="824"/>
      <c r="T31" s="824"/>
      <c r="U31" s="824"/>
      <c r="V31" s="824"/>
      <c r="W31" s="825"/>
      <c r="X31" s="270"/>
      <c r="Y31" s="49"/>
      <c r="Z31" s="49"/>
      <c r="AA31" s="49"/>
      <c r="AB31" s="49"/>
      <c r="AC31" s="49"/>
      <c r="AD31" s="49"/>
      <c r="AE31" s="49"/>
      <c r="AF31" s="49"/>
      <c r="AG31" s="268"/>
      <c r="AH31" s="1076" t="s">
        <v>405</v>
      </c>
      <c r="AI31" s="1056"/>
      <c r="AJ31" s="1056"/>
      <c r="AK31" s="718"/>
      <c r="AL31" s="718"/>
      <c r="AM31" s="319" t="s">
        <v>404</v>
      </c>
      <c r="AN31" s="260"/>
      <c r="AO31" s="319" t="s">
        <v>403</v>
      </c>
      <c r="AP31" s="995" t="str">
        <f>IF(AE30=1,"頃予定","")</f>
        <v/>
      </c>
      <c r="AQ31" s="995"/>
      <c r="AR31" s="996"/>
    </row>
    <row r="32" spans="1:44" ht="12">
      <c r="A32" s="934"/>
      <c r="B32" s="935"/>
      <c r="C32" s="865"/>
      <c r="D32" s="823"/>
      <c r="E32" s="824"/>
      <c r="F32" s="824"/>
      <c r="G32" s="824"/>
      <c r="H32" s="824"/>
      <c r="I32" s="824"/>
      <c r="J32" s="824"/>
      <c r="K32" s="824"/>
      <c r="L32" s="824"/>
      <c r="M32" s="824"/>
      <c r="N32" s="824"/>
      <c r="O32" s="824"/>
      <c r="P32" s="824"/>
      <c r="Q32" s="824"/>
      <c r="R32" s="824"/>
      <c r="S32" s="824"/>
      <c r="T32" s="824"/>
      <c r="U32" s="824"/>
      <c r="V32" s="824"/>
      <c r="W32" s="825"/>
      <c r="X32" s="488"/>
      <c r="Y32" s="489"/>
      <c r="Z32" s="489"/>
      <c r="AA32" s="489"/>
      <c r="AB32" s="489"/>
      <c r="AC32" s="489"/>
      <c r="AD32" s="489"/>
      <c r="AE32" s="489"/>
      <c r="AF32" s="489"/>
      <c r="AG32" s="490"/>
      <c r="AH32" s="1076" t="s">
        <v>798</v>
      </c>
      <c r="AI32" s="1056"/>
      <c r="AJ32" s="1056"/>
      <c r="AK32" s="487"/>
      <c r="AL32" s="487"/>
      <c r="AM32" s="501" t="s">
        <v>404</v>
      </c>
      <c r="AN32" s="487"/>
      <c r="AO32" s="501" t="s">
        <v>403</v>
      </c>
      <c r="AP32" s="496"/>
      <c r="AQ32" s="496"/>
      <c r="AR32" s="497"/>
    </row>
    <row r="33" spans="1:44">
      <c r="A33" s="934"/>
      <c r="B33" s="935"/>
      <c r="C33" s="866"/>
      <c r="D33" s="826"/>
      <c r="E33" s="827"/>
      <c r="F33" s="827"/>
      <c r="G33" s="827"/>
      <c r="H33" s="827"/>
      <c r="I33" s="827"/>
      <c r="J33" s="827"/>
      <c r="K33" s="827"/>
      <c r="L33" s="827"/>
      <c r="M33" s="827"/>
      <c r="N33" s="827"/>
      <c r="O33" s="827"/>
      <c r="P33" s="827"/>
      <c r="Q33" s="827"/>
      <c r="R33" s="827"/>
      <c r="S33" s="827"/>
      <c r="T33" s="827"/>
      <c r="U33" s="827"/>
      <c r="V33" s="827"/>
      <c r="W33" s="828"/>
      <c r="X33" s="266"/>
      <c r="Y33" s="265"/>
      <c r="Z33" s="265"/>
      <c r="AA33" s="265"/>
      <c r="AB33" s="265"/>
      <c r="AC33" s="265"/>
      <c r="AD33" s="265"/>
      <c r="AE33" s="265"/>
      <c r="AF33" s="265"/>
      <c r="AG33" s="264"/>
      <c r="AH33" s="318"/>
      <c r="AI33" s="317"/>
      <c r="AJ33" s="317"/>
      <c r="AK33" s="317"/>
      <c r="AL33" s="317"/>
      <c r="AM33" s="317"/>
      <c r="AN33" s="317"/>
      <c r="AO33" s="317"/>
      <c r="AP33" s="317"/>
      <c r="AQ33" s="317"/>
      <c r="AR33" s="316"/>
    </row>
    <row r="34" spans="1:44">
      <c r="A34" s="934"/>
      <c r="B34" s="935"/>
      <c r="C34" s="1047">
        <v>5</v>
      </c>
      <c r="D34" s="820" t="s">
        <v>402</v>
      </c>
      <c r="E34" s="821"/>
      <c r="F34" s="821"/>
      <c r="G34" s="821"/>
      <c r="H34" s="821"/>
      <c r="I34" s="821"/>
      <c r="J34" s="821"/>
      <c r="K34" s="821"/>
      <c r="L34" s="821"/>
      <c r="M34" s="821"/>
      <c r="N34" s="821"/>
      <c r="O34" s="821"/>
      <c r="P34" s="821"/>
      <c r="Q34" s="821"/>
      <c r="R34" s="821"/>
      <c r="S34" s="821"/>
      <c r="T34" s="821"/>
      <c r="U34" s="821"/>
      <c r="V34" s="821"/>
      <c r="W34" s="822"/>
      <c r="X34" s="285"/>
      <c r="Y34" s="284"/>
      <c r="Z34" s="284"/>
      <c r="AA34" s="284"/>
      <c r="AB34" s="284"/>
      <c r="AC34" s="284"/>
      <c r="AD34" s="284"/>
      <c r="AE34" s="284"/>
      <c r="AF34" s="284"/>
      <c r="AG34" s="283"/>
      <c r="AH34" s="820"/>
      <c r="AI34" s="821"/>
      <c r="AJ34" s="821"/>
      <c r="AK34" s="821"/>
      <c r="AL34" s="821"/>
      <c r="AM34" s="821"/>
      <c r="AN34" s="821"/>
      <c r="AO34" s="821"/>
      <c r="AP34" s="821"/>
      <c r="AQ34" s="821"/>
      <c r="AR34" s="822"/>
    </row>
    <row r="35" spans="1:44">
      <c r="A35" s="934"/>
      <c r="B35" s="935"/>
      <c r="C35" s="1048"/>
      <c r="D35" s="823"/>
      <c r="E35" s="824"/>
      <c r="F35" s="824"/>
      <c r="G35" s="824"/>
      <c r="H35" s="824"/>
      <c r="I35" s="824"/>
      <c r="J35" s="824"/>
      <c r="K35" s="824"/>
      <c r="L35" s="824"/>
      <c r="M35" s="824"/>
      <c r="N35" s="824"/>
      <c r="O35" s="824"/>
      <c r="P35" s="824"/>
      <c r="Q35" s="824"/>
      <c r="R35" s="824"/>
      <c r="S35" s="824"/>
      <c r="T35" s="824"/>
      <c r="U35" s="824"/>
      <c r="V35" s="824"/>
      <c r="W35" s="825"/>
      <c r="X35" s="270"/>
      <c r="Y35" s="269"/>
      <c r="Z35" s="258" t="s">
        <v>47</v>
      </c>
      <c r="AA35" s="49"/>
      <c r="AB35" s="269"/>
      <c r="AC35" s="258" t="s">
        <v>48</v>
      </c>
      <c r="AD35" s="49"/>
      <c r="AE35" s="49"/>
      <c r="AF35" s="49"/>
      <c r="AG35" s="268"/>
      <c r="AH35" s="823"/>
      <c r="AI35" s="824"/>
      <c r="AJ35" s="824"/>
      <c r="AK35" s="824"/>
      <c r="AL35" s="824"/>
      <c r="AM35" s="824"/>
      <c r="AN35" s="824"/>
      <c r="AO35" s="824"/>
      <c r="AP35" s="824"/>
      <c r="AQ35" s="824"/>
      <c r="AR35" s="825"/>
    </row>
    <row r="36" spans="1:44">
      <c r="A36" s="934"/>
      <c r="B36" s="935"/>
      <c r="C36" s="1049"/>
      <c r="D36" s="826"/>
      <c r="E36" s="827"/>
      <c r="F36" s="827"/>
      <c r="G36" s="827"/>
      <c r="H36" s="827"/>
      <c r="I36" s="827"/>
      <c r="J36" s="827"/>
      <c r="K36" s="827"/>
      <c r="L36" s="827"/>
      <c r="M36" s="827"/>
      <c r="N36" s="827"/>
      <c r="O36" s="827"/>
      <c r="P36" s="827"/>
      <c r="Q36" s="827"/>
      <c r="R36" s="827"/>
      <c r="S36" s="827"/>
      <c r="T36" s="827"/>
      <c r="U36" s="827"/>
      <c r="V36" s="827"/>
      <c r="W36" s="828"/>
      <c r="X36" s="266"/>
      <c r="Y36" s="265"/>
      <c r="Z36" s="265"/>
      <c r="AA36" s="265"/>
      <c r="AB36" s="265"/>
      <c r="AC36" s="265"/>
      <c r="AD36" s="265"/>
      <c r="AE36" s="265"/>
      <c r="AF36" s="265"/>
      <c r="AG36" s="264"/>
      <c r="AH36" s="826"/>
      <c r="AI36" s="827"/>
      <c r="AJ36" s="827"/>
      <c r="AK36" s="827"/>
      <c r="AL36" s="827"/>
      <c r="AM36" s="827"/>
      <c r="AN36" s="827"/>
      <c r="AO36" s="827"/>
      <c r="AP36" s="827"/>
      <c r="AQ36" s="827"/>
      <c r="AR36" s="828"/>
    </row>
    <row r="37" spans="1:44" ht="12.75" customHeight="1">
      <c r="A37" s="934"/>
      <c r="B37" s="935"/>
      <c r="C37" s="864" t="s">
        <v>153</v>
      </c>
      <c r="D37" s="982" t="s">
        <v>478</v>
      </c>
      <c r="E37" s="983"/>
      <c r="F37" s="983"/>
      <c r="G37" s="983"/>
      <c r="H37" s="983"/>
      <c r="I37" s="983"/>
      <c r="J37" s="983"/>
      <c r="K37" s="983"/>
      <c r="L37" s="983"/>
      <c r="M37" s="983"/>
      <c r="N37" s="983"/>
      <c r="O37" s="983"/>
      <c r="P37" s="983"/>
      <c r="Q37" s="983"/>
      <c r="R37" s="983"/>
      <c r="S37" s="983"/>
      <c r="T37" s="983"/>
      <c r="U37" s="983"/>
      <c r="V37" s="983"/>
      <c r="W37" s="983"/>
      <c r="X37" s="983"/>
      <c r="Y37" s="983"/>
      <c r="Z37" s="983"/>
      <c r="AA37" s="983"/>
      <c r="AB37" s="983"/>
      <c r="AC37" s="983"/>
      <c r="AD37" s="983"/>
      <c r="AE37" s="983"/>
      <c r="AF37" s="983"/>
      <c r="AG37" s="983"/>
      <c r="AH37" s="983"/>
      <c r="AI37" s="983"/>
      <c r="AJ37" s="983"/>
      <c r="AK37" s="983"/>
      <c r="AL37" s="983"/>
      <c r="AM37" s="983"/>
      <c r="AN37" s="983"/>
      <c r="AO37" s="983"/>
      <c r="AP37" s="983"/>
      <c r="AQ37" s="983"/>
      <c r="AR37" s="984"/>
    </row>
    <row r="38" spans="1:44" ht="12.75" customHeight="1">
      <c r="A38" s="934"/>
      <c r="B38" s="935"/>
      <c r="C38" s="865"/>
      <c r="D38" s="985"/>
      <c r="E38" s="986"/>
      <c r="F38" s="986"/>
      <c r="G38" s="986"/>
      <c r="H38" s="986"/>
      <c r="I38" s="986"/>
      <c r="J38" s="986"/>
      <c r="K38" s="986"/>
      <c r="L38" s="986"/>
      <c r="M38" s="986"/>
      <c r="N38" s="986"/>
      <c r="O38" s="986"/>
      <c r="P38" s="986"/>
      <c r="Q38" s="986"/>
      <c r="R38" s="986"/>
      <c r="S38" s="986"/>
      <c r="T38" s="986"/>
      <c r="U38" s="986"/>
      <c r="V38" s="986"/>
      <c r="W38" s="986"/>
      <c r="X38" s="986"/>
      <c r="Y38" s="986"/>
      <c r="Z38" s="986"/>
      <c r="AA38" s="986"/>
      <c r="AB38" s="986"/>
      <c r="AC38" s="986"/>
      <c r="AD38" s="986"/>
      <c r="AE38" s="986"/>
      <c r="AF38" s="986"/>
      <c r="AG38" s="986"/>
      <c r="AH38" s="986"/>
      <c r="AI38" s="986"/>
      <c r="AJ38" s="986"/>
      <c r="AK38" s="986"/>
      <c r="AL38" s="986"/>
      <c r="AM38" s="986"/>
      <c r="AN38" s="986"/>
      <c r="AO38" s="986"/>
      <c r="AP38" s="986"/>
      <c r="AQ38" s="986"/>
      <c r="AR38" s="987"/>
    </row>
    <row r="39" spans="1:44" ht="12.75" customHeight="1">
      <c r="A39" s="934"/>
      <c r="B39" s="935"/>
      <c r="C39" s="866"/>
      <c r="D39" s="985"/>
      <c r="E39" s="986"/>
      <c r="F39" s="986"/>
      <c r="G39" s="986"/>
      <c r="H39" s="986"/>
      <c r="I39" s="986"/>
      <c r="J39" s="986"/>
      <c r="K39" s="986"/>
      <c r="L39" s="986"/>
      <c r="M39" s="986"/>
      <c r="N39" s="986"/>
      <c r="O39" s="986"/>
      <c r="P39" s="986"/>
      <c r="Q39" s="986"/>
      <c r="R39" s="986"/>
      <c r="S39" s="986"/>
      <c r="T39" s="986"/>
      <c r="U39" s="986"/>
      <c r="V39" s="986"/>
      <c r="W39" s="986"/>
      <c r="X39" s="986"/>
      <c r="Y39" s="986"/>
      <c r="Z39" s="986"/>
      <c r="AA39" s="986"/>
      <c r="AB39" s="986"/>
      <c r="AC39" s="986"/>
      <c r="AD39" s="986"/>
      <c r="AE39" s="986"/>
      <c r="AF39" s="986"/>
      <c r="AG39" s="986"/>
      <c r="AH39" s="986"/>
      <c r="AI39" s="986"/>
      <c r="AJ39" s="986"/>
      <c r="AK39" s="986"/>
      <c r="AL39" s="986"/>
      <c r="AM39" s="986"/>
      <c r="AN39" s="986"/>
      <c r="AO39" s="986"/>
      <c r="AP39" s="986"/>
      <c r="AQ39" s="986"/>
      <c r="AR39" s="987"/>
    </row>
    <row r="40" spans="1:44" ht="11.25" customHeight="1">
      <c r="A40" s="934"/>
      <c r="B40" s="935"/>
      <c r="C40" s="817">
        <v>6</v>
      </c>
      <c r="D40" s="1007"/>
      <c r="E40" s="901" t="s">
        <v>453</v>
      </c>
      <c r="F40" s="868"/>
      <c r="G40" s="868"/>
      <c r="H40" s="868"/>
      <c r="I40" s="868"/>
      <c r="J40" s="868"/>
      <c r="K40" s="868"/>
      <c r="L40" s="868"/>
      <c r="M40" s="868"/>
      <c r="N40" s="868"/>
      <c r="O40" s="868"/>
      <c r="P40" s="868"/>
      <c r="Q40" s="868"/>
      <c r="R40" s="868"/>
      <c r="S40" s="868"/>
      <c r="T40" s="868"/>
      <c r="U40" s="868"/>
      <c r="V40" s="868"/>
      <c r="W40" s="869"/>
      <c r="X40" s="274"/>
      <c r="Y40" s="273"/>
      <c r="Z40" s="273"/>
      <c r="AA40" s="273"/>
      <c r="AB40" s="273"/>
      <c r="AC40" s="273"/>
      <c r="AD40" s="273"/>
      <c r="AE40" s="273"/>
      <c r="AF40" s="273"/>
      <c r="AG40" s="272"/>
      <c r="AH40" s="1101" t="s">
        <v>395</v>
      </c>
      <c r="AI40" s="1102"/>
      <c r="AJ40" s="1102"/>
      <c r="AK40" s="868"/>
      <c r="AL40" s="868"/>
      <c r="AM40" s="868"/>
      <c r="AN40" s="868"/>
      <c r="AO40" s="868"/>
      <c r="AP40" s="868"/>
      <c r="AQ40" s="868"/>
      <c r="AR40" s="869"/>
    </row>
    <row r="41" spans="1:44" ht="13.5" customHeight="1">
      <c r="A41" s="934"/>
      <c r="B41" s="935"/>
      <c r="C41" s="818"/>
      <c r="D41" s="1007"/>
      <c r="E41" s="902"/>
      <c r="F41" s="824"/>
      <c r="G41" s="824"/>
      <c r="H41" s="824"/>
      <c r="I41" s="824"/>
      <c r="J41" s="824"/>
      <c r="K41" s="824"/>
      <c r="L41" s="824"/>
      <c r="M41" s="824"/>
      <c r="N41" s="824"/>
      <c r="O41" s="824"/>
      <c r="P41" s="824"/>
      <c r="Q41" s="824"/>
      <c r="R41" s="824"/>
      <c r="S41" s="824"/>
      <c r="T41" s="824"/>
      <c r="U41" s="824"/>
      <c r="V41" s="824"/>
      <c r="W41" s="825"/>
      <c r="X41" s="270"/>
      <c r="Y41" s="269"/>
      <c r="Z41" s="258" t="s">
        <v>47</v>
      </c>
      <c r="AA41" s="49"/>
      <c r="AB41" s="269"/>
      <c r="AC41" s="258" t="s">
        <v>48</v>
      </c>
      <c r="AD41" s="49"/>
      <c r="AE41" s="286"/>
      <c r="AF41" s="258"/>
      <c r="AG41" s="268"/>
      <c r="AH41" s="1076"/>
      <c r="AI41" s="1051"/>
      <c r="AJ41" s="1051"/>
      <c r="AK41" s="824"/>
      <c r="AL41" s="824"/>
      <c r="AM41" s="824"/>
      <c r="AN41" s="824"/>
      <c r="AO41" s="824"/>
      <c r="AP41" s="824"/>
      <c r="AQ41" s="824"/>
      <c r="AR41" s="825"/>
    </row>
    <row r="42" spans="1:44" ht="13.5" customHeight="1">
      <c r="A42" s="934"/>
      <c r="B42" s="935"/>
      <c r="C42" s="818"/>
      <c r="D42" s="1007"/>
      <c r="E42" s="902"/>
      <c r="F42" s="824"/>
      <c r="G42" s="824"/>
      <c r="H42" s="824"/>
      <c r="I42" s="824"/>
      <c r="J42" s="824"/>
      <c r="K42" s="824"/>
      <c r="L42" s="824"/>
      <c r="M42" s="824"/>
      <c r="N42" s="824"/>
      <c r="O42" s="824"/>
      <c r="P42" s="824"/>
      <c r="Q42" s="824"/>
      <c r="R42" s="824"/>
      <c r="S42" s="824"/>
      <c r="T42" s="824"/>
      <c r="U42" s="824"/>
      <c r="V42" s="824"/>
      <c r="W42" s="825"/>
      <c r="X42" s="270"/>
      <c r="Y42" s="286"/>
      <c r="Z42" s="258"/>
      <c r="AA42" s="49"/>
      <c r="AB42" s="286"/>
      <c r="AC42" s="258"/>
      <c r="AD42" s="49"/>
      <c r="AE42" s="286"/>
      <c r="AF42" s="258"/>
      <c r="AG42" s="268"/>
      <c r="AH42" s="1076"/>
      <c r="AI42" s="1051"/>
      <c r="AJ42" s="1051"/>
      <c r="AK42" s="824"/>
      <c r="AL42" s="824"/>
      <c r="AM42" s="824"/>
      <c r="AN42" s="824"/>
      <c r="AO42" s="824"/>
      <c r="AP42" s="824"/>
      <c r="AQ42" s="824"/>
      <c r="AR42" s="825"/>
    </row>
    <row r="43" spans="1:44" ht="13.5" customHeight="1">
      <c r="A43" s="934"/>
      <c r="B43" s="935"/>
      <c r="C43" s="819"/>
      <c r="D43" s="1007"/>
      <c r="E43" s="908"/>
      <c r="F43" s="871"/>
      <c r="G43" s="871"/>
      <c r="H43" s="871"/>
      <c r="I43" s="871"/>
      <c r="J43" s="871"/>
      <c r="K43" s="871"/>
      <c r="L43" s="871"/>
      <c r="M43" s="871"/>
      <c r="N43" s="871"/>
      <c r="O43" s="871"/>
      <c r="P43" s="871"/>
      <c r="Q43" s="871"/>
      <c r="R43" s="871"/>
      <c r="S43" s="871"/>
      <c r="T43" s="871"/>
      <c r="U43" s="871"/>
      <c r="V43" s="871"/>
      <c r="W43" s="872"/>
      <c r="X43" s="294"/>
      <c r="Y43" s="293"/>
      <c r="Z43" s="293"/>
      <c r="AA43" s="293"/>
      <c r="AB43" s="293"/>
      <c r="AC43" s="293"/>
      <c r="AD43" s="293"/>
      <c r="AE43" s="293"/>
      <c r="AF43" s="293"/>
      <c r="AG43" s="292"/>
      <c r="AH43" s="1106"/>
      <c r="AI43" s="1107"/>
      <c r="AJ43" s="1107"/>
      <c r="AK43" s="871"/>
      <c r="AL43" s="871"/>
      <c r="AM43" s="871"/>
      <c r="AN43" s="871"/>
      <c r="AO43" s="871"/>
      <c r="AP43" s="871"/>
      <c r="AQ43" s="871"/>
      <c r="AR43" s="872"/>
    </row>
    <row r="44" spans="1:44" ht="11.25" customHeight="1">
      <c r="A44" s="934"/>
      <c r="B44" s="935"/>
      <c r="C44" s="864">
        <v>7</v>
      </c>
      <c r="D44" s="922"/>
      <c r="E44" s="1041" t="s">
        <v>477</v>
      </c>
      <c r="F44" s="868"/>
      <c r="G44" s="868"/>
      <c r="H44" s="868"/>
      <c r="I44" s="868"/>
      <c r="J44" s="868"/>
      <c r="K44" s="868"/>
      <c r="L44" s="868"/>
      <c r="M44" s="868"/>
      <c r="N44" s="868"/>
      <c r="O44" s="868"/>
      <c r="P44" s="868"/>
      <c r="Q44" s="868"/>
      <c r="R44" s="868"/>
      <c r="S44" s="868"/>
      <c r="T44" s="868"/>
      <c r="U44" s="868"/>
      <c r="V44" s="868"/>
      <c r="W44" s="869"/>
      <c r="X44" s="274"/>
      <c r="Y44" s="273"/>
      <c r="Z44" s="273"/>
      <c r="AA44" s="273"/>
      <c r="AB44" s="273"/>
      <c r="AC44" s="273"/>
      <c r="AD44" s="273"/>
      <c r="AE44" s="273"/>
      <c r="AF44" s="273"/>
      <c r="AG44" s="272"/>
      <c r="AH44" s="1101" t="s">
        <v>395</v>
      </c>
      <c r="AI44" s="1102"/>
      <c r="AJ44" s="1102"/>
      <c r="AK44" s="868"/>
      <c r="AL44" s="868"/>
      <c r="AM44" s="868"/>
      <c r="AN44" s="868"/>
      <c r="AO44" s="868"/>
      <c r="AP44" s="868"/>
      <c r="AQ44" s="868"/>
      <c r="AR44" s="869"/>
    </row>
    <row r="45" spans="1:44">
      <c r="A45" s="934"/>
      <c r="B45" s="935"/>
      <c r="C45" s="865"/>
      <c r="D45" s="922"/>
      <c r="E45" s="902"/>
      <c r="F45" s="824"/>
      <c r="G45" s="824"/>
      <c r="H45" s="824"/>
      <c r="I45" s="824"/>
      <c r="J45" s="824"/>
      <c r="K45" s="824"/>
      <c r="L45" s="824"/>
      <c r="M45" s="824"/>
      <c r="N45" s="824"/>
      <c r="O45" s="824"/>
      <c r="P45" s="824"/>
      <c r="Q45" s="824"/>
      <c r="R45" s="824"/>
      <c r="S45" s="824"/>
      <c r="T45" s="824"/>
      <c r="U45" s="824"/>
      <c r="V45" s="824"/>
      <c r="W45" s="825"/>
      <c r="X45" s="270"/>
      <c r="Y45" s="269"/>
      <c r="Z45" s="258" t="s">
        <v>47</v>
      </c>
      <c r="AA45" s="49"/>
      <c r="AB45" s="269"/>
      <c r="AC45" s="258" t="s">
        <v>48</v>
      </c>
      <c r="AD45" s="49"/>
      <c r="AE45" s="286"/>
      <c r="AF45" s="258"/>
      <c r="AG45" s="268"/>
      <c r="AH45" s="1076"/>
      <c r="AI45" s="1051"/>
      <c r="AJ45" s="1051"/>
      <c r="AK45" s="824"/>
      <c r="AL45" s="824"/>
      <c r="AM45" s="824"/>
      <c r="AN45" s="824"/>
      <c r="AO45" s="824"/>
      <c r="AP45" s="824"/>
      <c r="AQ45" s="824"/>
      <c r="AR45" s="825"/>
    </row>
    <row r="46" spans="1:44">
      <c r="A46" s="934"/>
      <c r="B46" s="935"/>
      <c r="C46" s="866"/>
      <c r="D46" s="922"/>
      <c r="E46" s="908"/>
      <c r="F46" s="871"/>
      <c r="G46" s="871"/>
      <c r="H46" s="871"/>
      <c r="I46" s="871"/>
      <c r="J46" s="871"/>
      <c r="K46" s="871"/>
      <c r="L46" s="871"/>
      <c r="M46" s="871"/>
      <c r="N46" s="871"/>
      <c r="O46" s="871"/>
      <c r="P46" s="871"/>
      <c r="Q46" s="871"/>
      <c r="R46" s="871"/>
      <c r="S46" s="871"/>
      <c r="T46" s="871"/>
      <c r="U46" s="871"/>
      <c r="V46" s="871"/>
      <c r="W46" s="872"/>
      <c r="X46" s="294"/>
      <c r="Y46" s="293"/>
      <c r="Z46" s="293"/>
      <c r="AA46" s="293"/>
      <c r="AB46" s="293"/>
      <c r="AC46" s="293"/>
      <c r="AD46" s="293"/>
      <c r="AE46" s="293"/>
      <c r="AF46" s="293"/>
      <c r="AG46" s="292"/>
      <c r="AH46" s="1106"/>
      <c r="AI46" s="1107"/>
      <c r="AJ46" s="1107"/>
      <c r="AK46" s="871"/>
      <c r="AL46" s="871"/>
      <c r="AM46" s="871"/>
      <c r="AN46" s="871"/>
      <c r="AO46" s="871"/>
      <c r="AP46" s="871"/>
      <c r="AQ46" s="871"/>
      <c r="AR46" s="872"/>
    </row>
    <row r="47" spans="1:44" ht="12.75" customHeight="1">
      <c r="A47" s="934"/>
      <c r="B47" s="935"/>
      <c r="C47" s="1047">
        <v>8</v>
      </c>
      <c r="D47" s="922"/>
      <c r="E47" s="901" t="s">
        <v>452</v>
      </c>
      <c r="F47" s="868"/>
      <c r="G47" s="868"/>
      <c r="H47" s="868"/>
      <c r="I47" s="868"/>
      <c r="J47" s="868"/>
      <c r="K47" s="868"/>
      <c r="L47" s="868"/>
      <c r="M47" s="868"/>
      <c r="N47" s="868"/>
      <c r="O47" s="868"/>
      <c r="P47" s="868"/>
      <c r="Q47" s="868"/>
      <c r="R47" s="868"/>
      <c r="S47" s="868"/>
      <c r="T47" s="868"/>
      <c r="U47" s="868"/>
      <c r="V47" s="868"/>
      <c r="W47" s="869"/>
      <c r="X47" s="274"/>
      <c r="Y47" s="273"/>
      <c r="Z47" s="273"/>
      <c r="AA47" s="273"/>
      <c r="AB47" s="273"/>
      <c r="AC47" s="273"/>
      <c r="AD47" s="273"/>
      <c r="AE47" s="273"/>
      <c r="AF47" s="273"/>
      <c r="AG47" s="272"/>
      <c r="AH47" s="1101" t="s">
        <v>393</v>
      </c>
      <c r="AI47" s="1102"/>
      <c r="AJ47" s="1102"/>
      <c r="AK47" s="868"/>
      <c r="AL47" s="868"/>
      <c r="AM47" s="868"/>
      <c r="AN47" s="868"/>
      <c r="AO47" s="868"/>
      <c r="AP47" s="868"/>
      <c r="AQ47" s="868"/>
      <c r="AR47" s="869"/>
    </row>
    <row r="48" spans="1:44" ht="12.75" customHeight="1">
      <c r="A48" s="934"/>
      <c r="B48" s="935"/>
      <c r="C48" s="1048"/>
      <c r="D48" s="922"/>
      <c r="E48" s="902"/>
      <c r="F48" s="824"/>
      <c r="G48" s="824"/>
      <c r="H48" s="824"/>
      <c r="I48" s="824"/>
      <c r="J48" s="824"/>
      <c r="K48" s="824"/>
      <c r="L48" s="824"/>
      <c r="M48" s="824"/>
      <c r="N48" s="824"/>
      <c r="O48" s="824"/>
      <c r="P48" s="824"/>
      <c r="Q48" s="824"/>
      <c r="R48" s="824"/>
      <c r="S48" s="824"/>
      <c r="T48" s="824"/>
      <c r="U48" s="824"/>
      <c r="V48" s="824"/>
      <c r="W48" s="825"/>
      <c r="X48" s="270"/>
      <c r="Y48" s="269"/>
      <c r="Z48" s="258" t="s">
        <v>47</v>
      </c>
      <c r="AA48" s="49"/>
      <c r="AB48" s="269"/>
      <c r="AC48" s="258" t="s">
        <v>48</v>
      </c>
      <c r="AD48" s="49"/>
      <c r="AE48" s="269"/>
      <c r="AF48" s="258" t="s">
        <v>392</v>
      </c>
      <c r="AG48" s="268"/>
      <c r="AH48" s="1050" t="s">
        <v>390</v>
      </c>
      <c r="AI48" s="1051"/>
      <c r="AJ48" s="1051"/>
      <c r="AK48" s="824"/>
      <c r="AL48" s="824"/>
      <c r="AM48" s="824"/>
      <c r="AN48" s="824"/>
      <c r="AO48" s="824"/>
      <c r="AP48" s="824"/>
      <c r="AQ48" s="824"/>
      <c r="AR48" s="825"/>
    </row>
    <row r="49" spans="1:44" ht="12.75" customHeight="1">
      <c r="A49" s="934"/>
      <c r="B49" s="935"/>
      <c r="C49" s="1049"/>
      <c r="D49" s="922"/>
      <c r="E49" s="908"/>
      <c r="F49" s="871"/>
      <c r="G49" s="871"/>
      <c r="H49" s="871"/>
      <c r="I49" s="871"/>
      <c r="J49" s="871"/>
      <c r="K49" s="871"/>
      <c r="L49" s="871"/>
      <c r="M49" s="871"/>
      <c r="N49" s="871"/>
      <c r="O49" s="871"/>
      <c r="P49" s="871"/>
      <c r="Q49" s="871"/>
      <c r="R49" s="871"/>
      <c r="S49" s="871"/>
      <c r="T49" s="871"/>
      <c r="U49" s="871"/>
      <c r="V49" s="871"/>
      <c r="W49" s="872"/>
      <c r="X49" s="294"/>
      <c r="Y49" s="293"/>
      <c r="Z49" s="293"/>
      <c r="AA49" s="293"/>
      <c r="AB49" s="293"/>
      <c r="AC49" s="293"/>
      <c r="AD49" s="293"/>
      <c r="AE49" s="293"/>
      <c r="AF49" s="293"/>
      <c r="AG49" s="292"/>
      <c r="AH49" s="1103" t="s">
        <v>388</v>
      </c>
      <c r="AI49" s="1104"/>
      <c r="AJ49" s="1104"/>
      <c r="AK49" s="827"/>
      <c r="AL49" s="827"/>
      <c r="AM49" s="827"/>
      <c r="AN49" s="827"/>
      <c r="AO49" s="827"/>
      <c r="AP49" s="827"/>
      <c r="AQ49" s="827"/>
      <c r="AR49" s="828"/>
    </row>
    <row r="50" spans="1:44" ht="13.5" customHeight="1">
      <c r="A50" s="1180" t="s">
        <v>387</v>
      </c>
      <c r="B50" s="1181"/>
      <c r="C50" s="1047">
        <v>9</v>
      </c>
      <c r="D50" s="945" t="s">
        <v>450</v>
      </c>
      <c r="E50" s="946"/>
      <c r="F50" s="946"/>
      <c r="G50" s="946"/>
      <c r="H50" s="946"/>
      <c r="I50" s="946"/>
      <c r="J50" s="946"/>
      <c r="K50" s="946"/>
      <c r="L50" s="946"/>
      <c r="M50" s="946"/>
      <c r="N50" s="946"/>
      <c r="O50" s="946"/>
      <c r="P50" s="946"/>
      <c r="Q50" s="946"/>
      <c r="R50" s="946"/>
      <c r="S50" s="946"/>
      <c r="T50" s="946"/>
      <c r="U50" s="946"/>
      <c r="V50" s="946"/>
      <c r="W50" s="947"/>
      <c r="X50" s="282"/>
      <c r="Y50" s="281"/>
      <c r="Z50" s="281"/>
      <c r="AA50" s="281"/>
      <c r="AB50" s="281"/>
      <c r="AC50" s="281"/>
      <c r="AD50" s="281"/>
      <c r="AE50" s="281"/>
      <c r="AF50" s="281"/>
      <c r="AG50" s="280"/>
      <c r="AH50" s="1137"/>
      <c r="AI50" s="1133"/>
      <c r="AJ50" s="1133"/>
      <c r="AK50" s="1133"/>
      <c r="AL50" s="1133"/>
      <c r="AM50" s="1133"/>
      <c r="AN50" s="1133"/>
      <c r="AO50" s="1133"/>
      <c r="AP50" s="1133"/>
      <c r="AQ50" s="1133"/>
      <c r="AR50" s="1134"/>
    </row>
    <row r="51" spans="1:44" ht="13.5" customHeight="1">
      <c r="A51" s="1182"/>
      <c r="B51" s="1183"/>
      <c r="C51" s="1048"/>
      <c r="D51" s="948"/>
      <c r="E51" s="949"/>
      <c r="F51" s="949"/>
      <c r="G51" s="949"/>
      <c r="H51" s="949"/>
      <c r="I51" s="949"/>
      <c r="J51" s="949"/>
      <c r="K51" s="949"/>
      <c r="L51" s="949"/>
      <c r="M51" s="949"/>
      <c r="N51" s="949"/>
      <c r="O51" s="949"/>
      <c r="P51" s="949"/>
      <c r="Q51" s="949"/>
      <c r="R51" s="949"/>
      <c r="S51" s="949"/>
      <c r="T51" s="949"/>
      <c r="U51" s="949"/>
      <c r="V51" s="949"/>
      <c r="W51" s="950"/>
      <c r="X51" s="277"/>
      <c r="Y51" s="279"/>
      <c r="Z51" s="278" t="s">
        <v>47</v>
      </c>
      <c r="AA51" s="276"/>
      <c r="AB51" s="279"/>
      <c r="AC51" s="278" t="s">
        <v>48</v>
      </c>
      <c r="AD51" s="276"/>
      <c r="AE51" s="290"/>
      <c r="AF51" s="278"/>
      <c r="AG51" s="275"/>
      <c r="AH51" s="1135"/>
      <c r="AI51" s="851"/>
      <c r="AJ51" s="851"/>
      <c r="AK51" s="851"/>
      <c r="AL51" s="851"/>
      <c r="AM51" s="851"/>
      <c r="AN51" s="851"/>
      <c r="AO51" s="851"/>
      <c r="AP51" s="851"/>
      <c r="AQ51" s="851"/>
      <c r="AR51" s="852"/>
    </row>
    <row r="52" spans="1:44" ht="13.5" customHeight="1">
      <c r="A52" s="1184"/>
      <c r="B52" s="1185"/>
      <c r="C52" s="1049"/>
      <c r="D52" s="951"/>
      <c r="E52" s="952"/>
      <c r="F52" s="952"/>
      <c r="G52" s="952"/>
      <c r="H52" s="952"/>
      <c r="I52" s="952"/>
      <c r="J52" s="952"/>
      <c r="K52" s="952"/>
      <c r="L52" s="952"/>
      <c r="M52" s="952"/>
      <c r="N52" s="952"/>
      <c r="O52" s="952"/>
      <c r="P52" s="952"/>
      <c r="Q52" s="952"/>
      <c r="R52" s="952"/>
      <c r="S52" s="952"/>
      <c r="T52" s="952"/>
      <c r="U52" s="952"/>
      <c r="V52" s="952"/>
      <c r="W52" s="953"/>
      <c r="X52" s="289"/>
      <c r="Y52" s="288"/>
      <c r="Z52" s="288"/>
      <c r="AA52" s="288"/>
      <c r="AB52" s="288"/>
      <c r="AC52" s="288"/>
      <c r="AD52" s="288"/>
      <c r="AE52" s="288"/>
      <c r="AF52" s="288"/>
      <c r="AG52" s="287"/>
      <c r="AH52" s="1136"/>
      <c r="AI52" s="875"/>
      <c r="AJ52" s="875"/>
      <c r="AK52" s="875"/>
      <c r="AL52" s="875"/>
      <c r="AM52" s="875"/>
      <c r="AN52" s="875"/>
      <c r="AO52" s="875"/>
      <c r="AP52" s="875"/>
      <c r="AQ52" s="875"/>
      <c r="AR52" s="876"/>
    </row>
    <row r="53" spans="1:44">
      <c r="A53" s="939" t="s">
        <v>384</v>
      </c>
      <c r="B53" s="940"/>
      <c r="C53" s="864">
        <v>10</v>
      </c>
      <c r="D53" s="982" t="s">
        <v>383</v>
      </c>
      <c r="E53" s="983"/>
      <c r="F53" s="983"/>
      <c r="G53" s="983"/>
      <c r="H53" s="983"/>
      <c r="I53" s="983"/>
      <c r="J53" s="983"/>
      <c r="K53" s="983"/>
      <c r="L53" s="983"/>
      <c r="M53" s="983"/>
      <c r="N53" s="983"/>
      <c r="O53" s="983"/>
      <c r="P53" s="983"/>
      <c r="Q53" s="983"/>
      <c r="R53" s="983"/>
      <c r="S53" s="983"/>
      <c r="T53" s="983"/>
      <c r="U53" s="983"/>
      <c r="V53" s="983"/>
      <c r="W53" s="984"/>
      <c r="X53" s="285"/>
      <c r="Y53" s="284"/>
      <c r="Z53" s="284"/>
      <c r="AA53" s="284"/>
      <c r="AB53" s="284"/>
      <c r="AC53" s="284"/>
      <c r="AD53" s="284"/>
      <c r="AE53" s="284"/>
      <c r="AF53" s="284"/>
      <c r="AG53" s="283"/>
      <c r="AH53" s="820"/>
      <c r="AI53" s="821"/>
      <c r="AJ53" s="821"/>
      <c r="AK53" s="821"/>
      <c r="AL53" s="821"/>
      <c r="AM53" s="821"/>
      <c r="AN53" s="821"/>
      <c r="AO53" s="821"/>
      <c r="AP53" s="821"/>
      <c r="AQ53" s="821"/>
      <c r="AR53" s="822"/>
    </row>
    <row r="54" spans="1:44">
      <c r="A54" s="941"/>
      <c r="B54" s="942"/>
      <c r="C54" s="865"/>
      <c r="D54" s="985"/>
      <c r="E54" s="986"/>
      <c r="F54" s="986"/>
      <c r="G54" s="986"/>
      <c r="H54" s="986"/>
      <c r="I54" s="986"/>
      <c r="J54" s="986"/>
      <c r="K54" s="986"/>
      <c r="L54" s="986"/>
      <c r="M54" s="986"/>
      <c r="N54" s="986"/>
      <c r="O54" s="986"/>
      <c r="P54" s="986"/>
      <c r="Q54" s="986"/>
      <c r="R54" s="986"/>
      <c r="S54" s="986"/>
      <c r="T54" s="986"/>
      <c r="U54" s="986"/>
      <c r="V54" s="986"/>
      <c r="W54" s="987"/>
      <c r="X54" s="270"/>
      <c r="Y54" s="269"/>
      <c r="Z54" s="258" t="s">
        <v>47</v>
      </c>
      <c r="AA54" s="49"/>
      <c r="AB54" s="269"/>
      <c r="AC54" s="258" t="s">
        <v>48</v>
      </c>
      <c r="AD54" s="49"/>
      <c r="AE54" s="286"/>
      <c r="AF54" s="258"/>
      <c r="AG54" s="268"/>
      <c r="AH54" s="823"/>
      <c r="AI54" s="824"/>
      <c r="AJ54" s="824"/>
      <c r="AK54" s="824"/>
      <c r="AL54" s="824"/>
      <c r="AM54" s="824"/>
      <c r="AN54" s="824"/>
      <c r="AO54" s="824"/>
      <c r="AP54" s="824"/>
      <c r="AQ54" s="824"/>
      <c r="AR54" s="825"/>
    </row>
    <row r="55" spans="1:44">
      <c r="A55" s="941"/>
      <c r="B55" s="942"/>
      <c r="C55" s="865"/>
      <c r="D55" s="985"/>
      <c r="E55" s="986"/>
      <c r="F55" s="986"/>
      <c r="G55" s="986"/>
      <c r="H55" s="986"/>
      <c r="I55" s="986"/>
      <c r="J55" s="986"/>
      <c r="K55" s="986"/>
      <c r="L55" s="986"/>
      <c r="M55" s="986"/>
      <c r="N55" s="986"/>
      <c r="O55" s="986"/>
      <c r="P55" s="986"/>
      <c r="Q55" s="986"/>
      <c r="R55" s="986"/>
      <c r="S55" s="986"/>
      <c r="T55" s="986"/>
      <c r="U55" s="986"/>
      <c r="V55" s="986"/>
      <c r="W55" s="987"/>
      <c r="X55" s="270"/>
      <c r="Y55" s="286"/>
      <c r="Z55" s="258"/>
      <c r="AA55" s="49"/>
      <c r="AB55" s="286"/>
      <c r="AC55" s="258"/>
      <c r="AD55" s="49"/>
      <c r="AE55" s="286"/>
      <c r="AF55" s="258"/>
      <c r="AG55" s="268"/>
      <c r="AH55" s="823"/>
      <c r="AI55" s="824"/>
      <c r="AJ55" s="824"/>
      <c r="AK55" s="824"/>
      <c r="AL55" s="824"/>
      <c r="AM55" s="824"/>
      <c r="AN55" s="824"/>
      <c r="AO55" s="824"/>
      <c r="AP55" s="824"/>
      <c r="AQ55" s="824"/>
      <c r="AR55" s="825"/>
    </row>
    <row r="56" spans="1:44">
      <c r="A56" s="941"/>
      <c r="B56" s="942"/>
      <c r="C56" s="866"/>
      <c r="D56" s="985"/>
      <c r="E56" s="986"/>
      <c r="F56" s="986"/>
      <c r="G56" s="986"/>
      <c r="H56" s="986"/>
      <c r="I56" s="986"/>
      <c r="J56" s="986"/>
      <c r="K56" s="986"/>
      <c r="L56" s="986"/>
      <c r="M56" s="986"/>
      <c r="N56" s="986"/>
      <c r="O56" s="986"/>
      <c r="P56" s="986"/>
      <c r="Q56" s="986"/>
      <c r="R56" s="986"/>
      <c r="S56" s="986"/>
      <c r="T56" s="986"/>
      <c r="U56" s="986"/>
      <c r="V56" s="986"/>
      <c r="W56" s="987"/>
      <c r="X56" s="270"/>
      <c r="Y56" s="49"/>
      <c r="Z56" s="49"/>
      <c r="AA56" s="49"/>
      <c r="AB56" s="49"/>
      <c r="AC56" s="49"/>
      <c r="AD56" s="49"/>
      <c r="AE56" s="49"/>
      <c r="AF56" s="49"/>
      <c r="AG56" s="268"/>
      <c r="AH56" s="823"/>
      <c r="AI56" s="824"/>
      <c r="AJ56" s="824"/>
      <c r="AK56" s="824"/>
      <c r="AL56" s="824"/>
      <c r="AM56" s="824"/>
      <c r="AN56" s="824"/>
      <c r="AO56" s="824"/>
      <c r="AP56" s="824"/>
      <c r="AQ56" s="824"/>
      <c r="AR56" s="825"/>
    </row>
    <row r="57" spans="1:44" ht="13.5" customHeight="1">
      <c r="A57" s="941"/>
      <c r="B57" s="942"/>
      <c r="C57" s="864">
        <v>11</v>
      </c>
      <c r="D57" s="315"/>
      <c r="E57" s="901" t="s">
        <v>382</v>
      </c>
      <c r="F57" s="868"/>
      <c r="G57" s="868"/>
      <c r="H57" s="868"/>
      <c r="I57" s="868"/>
      <c r="J57" s="868"/>
      <c r="K57" s="868"/>
      <c r="L57" s="868"/>
      <c r="M57" s="868"/>
      <c r="N57" s="868"/>
      <c r="O57" s="868"/>
      <c r="P57" s="868"/>
      <c r="Q57" s="868"/>
      <c r="R57" s="868"/>
      <c r="S57" s="868"/>
      <c r="T57" s="868"/>
      <c r="U57" s="868"/>
      <c r="V57" s="868"/>
      <c r="W57" s="869"/>
      <c r="X57" s="274"/>
      <c r="Y57" s="273"/>
      <c r="Z57" s="273"/>
      <c r="AA57" s="273"/>
      <c r="AB57" s="273"/>
      <c r="AC57" s="273"/>
      <c r="AD57" s="273"/>
      <c r="AE57" s="273"/>
      <c r="AF57" s="273"/>
      <c r="AG57" s="272"/>
      <c r="AH57" s="1166" t="s">
        <v>799</v>
      </c>
      <c r="AI57" s="1167"/>
      <c r="AJ57" s="1167"/>
      <c r="AK57" s="1055"/>
      <c r="AL57" s="1055"/>
      <c r="AM57" s="1055"/>
      <c r="AN57" s="1055"/>
      <c r="AO57" s="1055"/>
      <c r="AP57" s="1055"/>
      <c r="AQ57" s="1055"/>
      <c r="AR57" s="1178"/>
    </row>
    <row r="58" spans="1:44" ht="13.5" customHeight="1">
      <c r="A58" s="941"/>
      <c r="B58" s="942"/>
      <c r="C58" s="865"/>
      <c r="D58" s="310"/>
      <c r="E58" s="902"/>
      <c r="F58" s="824"/>
      <c r="G58" s="824"/>
      <c r="H58" s="824"/>
      <c r="I58" s="824"/>
      <c r="J58" s="824"/>
      <c r="K58" s="824"/>
      <c r="L58" s="824"/>
      <c r="M58" s="824"/>
      <c r="N58" s="824"/>
      <c r="O58" s="824"/>
      <c r="P58" s="824"/>
      <c r="Q58" s="824"/>
      <c r="R58" s="824"/>
      <c r="S58" s="824"/>
      <c r="T58" s="824"/>
      <c r="U58" s="824"/>
      <c r="V58" s="824"/>
      <c r="W58" s="825"/>
      <c r="X58" s="270"/>
      <c r="Y58" s="269"/>
      <c r="Z58" s="258" t="s">
        <v>47</v>
      </c>
      <c r="AA58" s="49"/>
      <c r="AB58" s="269"/>
      <c r="AC58" s="258" t="s">
        <v>48</v>
      </c>
      <c r="AD58" s="49"/>
      <c r="AE58" s="286"/>
      <c r="AF58" s="258"/>
      <c r="AG58" s="268"/>
      <c r="AH58" s="1168"/>
      <c r="AI58" s="1169"/>
      <c r="AJ58" s="1169"/>
      <c r="AK58" s="1056"/>
      <c r="AL58" s="1056"/>
      <c r="AM58" s="1056"/>
      <c r="AN58" s="1056"/>
      <c r="AO58" s="1056"/>
      <c r="AP58" s="1056"/>
      <c r="AQ58" s="1056"/>
      <c r="AR58" s="1141"/>
    </row>
    <row r="59" spans="1:44" ht="13.5" customHeight="1">
      <c r="A59" s="941"/>
      <c r="B59" s="942"/>
      <c r="C59" s="865"/>
      <c r="D59" s="310"/>
      <c r="E59" s="902"/>
      <c r="F59" s="824"/>
      <c r="G59" s="824"/>
      <c r="H59" s="824"/>
      <c r="I59" s="824"/>
      <c r="J59" s="824"/>
      <c r="K59" s="824"/>
      <c r="L59" s="824"/>
      <c r="M59" s="824"/>
      <c r="N59" s="824"/>
      <c r="O59" s="824"/>
      <c r="P59" s="824"/>
      <c r="Q59" s="824"/>
      <c r="R59" s="824"/>
      <c r="S59" s="824"/>
      <c r="T59" s="824"/>
      <c r="U59" s="824"/>
      <c r="V59" s="824"/>
      <c r="W59" s="825"/>
      <c r="X59" s="270"/>
      <c r="Y59" s="286"/>
      <c r="Z59" s="258"/>
      <c r="AA59" s="49"/>
      <c r="AB59" s="286"/>
      <c r="AC59" s="258"/>
      <c r="AD59" s="49"/>
      <c r="AE59" s="286"/>
      <c r="AF59" s="258"/>
      <c r="AG59" s="268"/>
      <c r="AH59" s="1168"/>
      <c r="AI59" s="1169"/>
      <c r="AJ59" s="1169"/>
      <c r="AK59" s="1056"/>
      <c r="AL59" s="1056"/>
      <c r="AM59" s="1056"/>
      <c r="AN59" s="1056"/>
      <c r="AO59" s="1056"/>
      <c r="AP59" s="1056"/>
      <c r="AQ59" s="1056"/>
      <c r="AR59" s="1141"/>
    </row>
    <row r="60" spans="1:44" ht="13.5" customHeight="1">
      <c r="A60" s="941"/>
      <c r="B60" s="942"/>
      <c r="C60" s="866"/>
      <c r="D60" s="310"/>
      <c r="E60" s="908"/>
      <c r="F60" s="871"/>
      <c r="G60" s="871"/>
      <c r="H60" s="871"/>
      <c r="I60" s="871"/>
      <c r="J60" s="871"/>
      <c r="K60" s="871"/>
      <c r="L60" s="871"/>
      <c r="M60" s="871"/>
      <c r="N60" s="871"/>
      <c r="O60" s="871"/>
      <c r="P60" s="871"/>
      <c r="Q60" s="871"/>
      <c r="R60" s="871"/>
      <c r="S60" s="871"/>
      <c r="T60" s="871"/>
      <c r="U60" s="871"/>
      <c r="V60" s="871"/>
      <c r="W60" s="872"/>
      <c r="X60" s="294"/>
      <c r="Y60" s="293"/>
      <c r="Z60" s="293"/>
      <c r="AA60" s="293"/>
      <c r="AB60" s="293"/>
      <c r="AC60" s="293"/>
      <c r="AD60" s="293"/>
      <c r="AE60" s="293"/>
      <c r="AF60" s="293"/>
      <c r="AG60" s="292"/>
      <c r="AH60" s="1170"/>
      <c r="AI60" s="1171"/>
      <c r="AJ60" s="1171"/>
      <c r="AK60" s="1058"/>
      <c r="AL60" s="1058"/>
      <c r="AM60" s="1058"/>
      <c r="AN60" s="1058"/>
      <c r="AO60" s="1058"/>
      <c r="AP60" s="1058"/>
      <c r="AQ60" s="1058"/>
      <c r="AR60" s="1142"/>
    </row>
    <row r="61" spans="1:44">
      <c r="A61" s="941"/>
      <c r="B61" s="942"/>
      <c r="C61" s="864">
        <v>12</v>
      </c>
      <c r="D61" s="310"/>
      <c r="E61" s="1059" t="s">
        <v>757</v>
      </c>
      <c r="F61" s="1060"/>
      <c r="G61" s="1060"/>
      <c r="H61" s="1060"/>
      <c r="I61" s="1060"/>
      <c r="J61" s="1060"/>
      <c r="K61" s="1060"/>
      <c r="L61" s="1060"/>
      <c r="M61" s="1060"/>
      <c r="N61" s="1060"/>
      <c r="O61" s="1060"/>
      <c r="P61" s="1060"/>
      <c r="Q61" s="1060"/>
      <c r="R61" s="1060"/>
      <c r="S61" s="1060"/>
      <c r="T61" s="1060"/>
      <c r="U61" s="1060"/>
      <c r="V61" s="1060"/>
      <c r="W61" s="1061"/>
      <c r="X61" s="301"/>
      <c r="Y61" s="300"/>
      <c r="Z61" s="300"/>
      <c r="AA61" s="300"/>
      <c r="AB61" s="300"/>
      <c r="AC61" s="300"/>
      <c r="AD61" s="300"/>
      <c r="AE61" s="300"/>
      <c r="AF61" s="300"/>
      <c r="AG61" s="299"/>
      <c r="AH61" s="867" t="s">
        <v>800</v>
      </c>
      <c r="AI61" s="868"/>
      <c r="AJ61" s="868"/>
      <c r="AK61" s="868"/>
      <c r="AL61" s="868"/>
      <c r="AM61" s="868"/>
      <c r="AN61" s="868"/>
      <c r="AO61" s="868"/>
      <c r="AP61" s="868"/>
      <c r="AQ61" s="868"/>
      <c r="AR61" s="869"/>
    </row>
    <row r="62" spans="1:44">
      <c r="A62" s="941"/>
      <c r="B62" s="942"/>
      <c r="C62" s="865"/>
      <c r="D62" s="310"/>
      <c r="E62" s="1062"/>
      <c r="F62" s="949"/>
      <c r="G62" s="949"/>
      <c r="H62" s="949"/>
      <c r="I62" s="949"/>
      <c r="J62" s="949"/>
      <c r="K62" s="949"/>
      <c r="L62" s="949"/>
      <c r="M62" s="949"/>
      <c r="N62" s="949"/>
      <c r="O62" s="949"/>
      <c r="P62" s="949"/>
      <c r="Q62" s="949"/>
      <c r="R62" s="949"/>
      <c r="S62" s="949"/>
      <c r="T62" s="949"/>
      <c r="U62" s="949"/>
      <c r="V62" s="949"/>
      <c r="W62" s="950"/>
      <c r="X62" s="277"/>
      <c r="Y62" s="279"/>
      <c r="Z62" s="278" t="s">
        <v>47</v>
      </c>
      <c r="AA62" s="276"/>
      <c r="AB62" s="279"/>
      <c r="AC62" s="278" t="s">
        <v>48</v>
      </c>
      <c r="AD62" s="276"/>
      <c r="AE62" s="290"/>
      <c r="AF62" s="278"/>
      <c r="AG62" s="275"/>
      <c r="AH62" s="823"/>
      <c r="AI62" s="824"/>
      <c r="AJ62" s="824"/>
      <c r="AK62" s="824"/>
      <c r="AL62" s="824"/>
      <c r="AM62" s="824"/>
      <c r="AN62" s="824"/>
      <c r="AO62" s="824"/>
      <c r="AP62" s="824"/>
      <c r="AQ62" s="824"/>
      <c r="AR62" s="825"/>
    </row>
    <row r="63" spans="1:44">
      <c r="A63" s="941"/>
      <c r="B63" s="942"/>
      <c r="C63" s="865"/>
      <c r="D63" s="494"/>
      <c r="E63" s="1062"/>
      <c r="F63" s="949"/>
      <c r="G63" s="949"/>
      <c r="H63" s="949"/>
      <c r="I63" s="949"/>
      <c r="J63" s="949"/>
      <c r="K63" s="949"/>
      <c r="L63" s="949"/>
      <c r="M63" s="949"/>
      <c r="N63" s="949"/>
      <c r="O63" s="949"/>
      <c r="P63" s="949"/>
      <c r="Q63" s="949"/>
      <c r="R63" s="949"/>
      <c r="S63" s="949"/>
      <c r="T63" s="949"/>
      <c r="U63" s="949"/>
      <c r="V63" s="949"/>
      <c r="W63" s="950"/>
      <c r="X63" s="502"/>
      <c r="Y63" s="290"/>
      <c r="Z63" s="278"/>
      <c r="AA63" s="503"/>
      <c r="AB63" s="290"/>
      <c r="AC63" s="278"/>
      <c r="AD63" s="503"/>
      <c r="AE63" s="290"/>
      <c r="AF63" s="278"/>
      <c r="AG63" s="504"/>
      <c r="AH63" s="823"/>
      <c r="AI63" s="824"/>
      <c r="AJ63" s="824"/>
      <c r="AK63" s="824"/>
      <c r="AL63" s="824"/>
      <c r="AM63" s="824"/>
      <c r="AN63" s="824"/>
      <c r="AO63" s="824"/>
      <c r="AP63" s="824"/>
      <c r="AQ63" s="824"/>
      <c r="AR63" s="825"/>
    </row>
    <row r="64" spans="1:44">
      <c r="A64" s="941"/>
      <c r="B64" s="942"/>
      <c r="C64" s="866"/>
      <c r="D64" s="310"/>
      <c r="E64" s="1063"/>
      <c r="F64" s="1064"/>
      <c r="G64" s="1064"/>
      <c r="H64" s="1064"/>
      <c r="I64" s="1064"/>
      <c r="J64" s="1064"/>
      <c r="K64" s="1064"/>
      <c r="L64" s="1064"/>
      <c r="M64" s="1064"/>
      <c r="N64" s="1064"/>
      <c r="O64" s="1064"/>
      <c r="P64" s="1064"/>
      <c r="Q64" s="1064"/>
      <c r="R64" s="1064"/>
      <c r="S64" s="1064"/>
      <c r="T64" s="1064"/>
      <c r="U64" s="1064"/>
      <c r="V64" s="1064"/>
      <c r="W64" s="1065"/>
      <c r="X64" s="298"/>
      <c r="Y64" s="297"/>
      <c r="Z64" s="297"/>
      <c r="AA64" s="297"/>
      <c r="AB64" s="297"/>
      <c r="AC64" s="297"/>
      <c r="AD64" s="297"/>
      <c r="AE64" s="297"/>
      <c r="AF64" s="297"/>
      <c r="AG64" s="296"/>
      <c r="AH64" s="870"/>
      <c r="AI64" s="871"/>
      <c r="AJ64" s="871"/>
      <c r="AK64" s="871"/>
      <c r="AL64" s="871"/>
      <c r="AM64" s="871"/>
      <c r="AN64" s="871"/>
      <c r="AO64" s="871"/>
      <c r="AP64" s="871"/>
      <c r="AQ64" s="871"/>
      <c r="AR64" s="872"/>
    </row>
    <row r="65" spans="1:44">
      <c r="A65" s="941"/>
      <c r="B65" s="942"/>
      <c r="C65" s="864">
        <v>13</v>
      </c>
      <c r="D65" s="310"/>
      <c r="E65" s="1155" t="s">
        <v>380</v>
      </c>
      <c r="F65" s="851"/>
      <c r="G65" s="851"/>
      <c r="H65" s="851"/>
      <c r="I65" s="851"/>
      <c r="J65" s="851"/>
      <c r="K65" s="851"/>
      <c r="L65" s="851"/>
      <c r="M65" s="851"/>
      <c r="N65" s="851"/>
      <c r="O65" s="851"/>
      <c r="P65" s="851"/>
      <c r="Q65" s="851"/>
      <c r="R65" s="851"/>
      <c r="S65" s="851"/>
      <c r="T65" s="851"/>
      <c r="U65" s="851"/>
      <c r="V65" s="851"/>
      <c r="W65" s="852"/>
      <c r="X65" s="314"/>
      <c r="Y65" s="195"/>
      <c r="Z65" s="195"/>
      <c r="AA65" s="195"/>
      <c r="AB65" s="195"/>
      <c r="AC65" s="195"/>
      <c r="AD65" s="195"/>
      <c r="AE65" s="195"/>
      <c r="AF65" s="195"/>
      <c r="AG65" s="307"/>
      <c r="AH65" s="1135"/>
      <c r="AI65" s="851"/>
      <c r="AJ65" s="851"/>
      <c r="AK65" s="851"/>
      <c r="AL65" s="851"/>
      <c r="AM65" s="851"/>
      <c r="AN65" s="851"/>
      <c r="AO65" s="851"/>
      <c r="AP65" s="851"/>
      <c r="AQ65" s="851"/>
      <c r="AR65" s="852"/>
    </row>
    <row r="66" spans="1:44">
      <c r="A66" s="941"/>
      <c r="B66" s="942"/>
      <c r="C66" s="865"/>
      <c r="D66" s="310"/>
      <c r="E66" s="1155"/>
      <c r="F66" s="851"/>
      <c r="G66" s="851"/>
      <c r="H66" s="851"/>
      <c r="I66" s="851"/>
      <c r="J66" s="851"/>
      <c r="K66" s="851"/>
      <c r="L66" s="851"/>
      <c r="M66" s="851"/>
      <c r="N66" s="851"/>
      <c r="O66" s="851"/>
      <c r="P66" s="851"/>
      <c r="Q66" s="851"/>
      <c r="R66" s="851"/>
      <c r="S66" s="851"/>
      <c r="T66" s="851"/>
      <c r="U66" s="851"/>
      <c r="V66" s="851"/>
      <c r="W66" s="852"/>
      <c r="X66" s="314"/>
      <c r="Y66" s="269"/>
      <c r="Z66" s="258" t="s">
        <v>47</v>
      </c>
      <c r="AA66" s="49"/>
      <c r="AB66" s="269"/>
      <c r="AC66" s="258" t="s">
        <v>48</v>
      </c>
      <c r="AD66" s="195"/>
      <c r="AE66" s="312"/>
      <c r="AF66" s="196"/>
      <c r="AG66" s="307"/>
      <c r="AH66" s="1135"/>
      <c r="AI66" s="851"/>
      <c r="AJ66" s="851"/>
      <c r="AK66" s="851"/>
      <c r="AL66" s="851"/>
      <c r="AM66" s="851"/>
      <c r="AN66" s="851"/>
      <c r="AO66" s="851"/>
      <c r="AP66" s="851"/>
      <c r="AQ66" s="851"/>
      <c r="AR66" s="852"/>
    </row>
    <row r="67" spans="1:44">
      <c r="A67" s="943"/>
      <c r="B67" s="944"/>
      <c r="C67" s="866"/>
      <c r="D67" s="310"/>
      <c r="E67" s="1156"/>
      <c r="F67" s="875"/>
      <c r="G67" s="875"/>
      <c r="H67" s="875"/>
      <c r="I67" s="875"/>
      <c r="J67" s="875"/>
      <c r="K67" s="875"/>
      <c r="L67" s="875"/>
      <c r="M67" s="875"/>
      <c r="N67" s="875"/>
      <c r="O67" s="875"/>
      <c r="P67" s="875"/>
      <c r="Q67" s="875"/>
      <c r="R67" s="875"/>
      <c r="S67" s="875"/>
      <c r="T67" s="875"/>
      <c r="U67" s="875"/>
      <c r="V67" s="875"/>
      <c r="W67" s="876"/>
      <c r="X67" s="311"/>
      <c r="Y67" s="306"/>
      <c r="Z67" s="306"/>
      <c r="AA67" s="306"/>
      <c r="AB67" s="306"/>
      <c r="AC67" s="306"/>
      <c r="AD67" s="306"/>
      <c r="AE67" s="306"/>
      <c r="AF67" s="306"/>
      <c r="AG67" s="305"/>
      <c r="AH67" s="1136"/>
      <c r="AI67" s="875"/>
      <c r="AJ67" s="875"/>
      <c r="AK67" s="875"/>
      <c r="AL67" s="875"/>
      <c r="AM67" s="875"/>
      <c r="AN67" s="875"/>
      <c r="AO67" s="875"/>
      <c r="AP67" s="875"/>
      <c r="AQ67" s="875"/>
      <c r="AR67" s="876"/>
    </row>
    <row r="68" spans="1:44">
      <c r="A68" s="939" t="s">
        <v>376</v>
      </c>
      <c r="B68" s="940"/>
      <c r="C68" s="864" t="s">
        <v>374</v>
      </c>
      <c r="D68" s="1186" t="s">
        <v>448</v>
      </c>
      <c r="E68" s="1163"/>
      <c r="F68" s="1163"/>
      <c r="G68" s="1163"/>
      <c r="H68" s="1163"/>
      <c r="I68" s="1163"/>
      <c r="J68" s="1163"/>
      <c r="K68" s="1163"/>
      <c r="L68" s="1163"/>
      <c r="M68" s="1163"/>
      <c r="N68" s="1163"/>
      <c r="O68" s="1163"/>
      <c r="P68" s="1163"/>
      <c r="Q68" s="1163"/>
      <c r="R68" s="1163"/>
      <c r="S68" s="1163"/>
      <c r="T68" s="1163"/>
      <c r="U68" s="1163"/>
      <c r="V68" s="1163"/>
      <c r="W68" s="1163"/>
      <c r="X68" s="1163"/>
      <c r="Y68" s="1163"/>
      <c r="Z68" s="1163"/>
      <c r="AA68" s="1163"/>
      <c r="AB68" s="1163"/>
      <c r="AC68" s="1163"/>
      <c r="AD68" s="1163"/>
      <c r="AE68" s="1163"/>
      <c r="AF68" s="1163"/>
      <c r="AG68" s="1163"/>
      <c r="AH68" s="1163"/>
      <c r="AI68" s="1163"/>
      <c r="AJ68" s="1163"/>
      <c r="AK68" s="1163"/>
      <c r="AL68" s="1163"/>
      <c r="AM68" s="1163"/>
      <c r="AN68" s="1163"/>
      <c r="AO68" s="1163"/>
      <c r="AP68" s="1163"/>
      <c r="AQ68" s="1163"/>
      <c r="AR68" s="1164"/>
    </row>
    <row r="69" spans="1:44">
      <c r="A69" s="941"/>
      <c r="B69" s="942"/>
      <c r="C69" s="865"/>
      <c r="D69" s="920"/>
      <c r="E69" s="1007"/>
      <c r="F69" s="1007"/>
      <c r="G69" s="1007"/>
      <c r="H69" s="1007"/>
      <c r="I69" s="1007"/>
      <c r="J69" s="1007"/>
      <c r="K69" s="1007"/>
      <c r="L69" s="1007"/>
      <c r="M69" s="1007"/>
      <c r="N69" s="1007"/>
      <c r="O69" s="1007"/>
      <c r="P69" s="1007"/>
      <c r="Q69" s="1007"/>
      <c r="R69" s="1007"/>
      <c r="S69" s="1007"/>
      <c r="T69" s="1007"/>
      <c r="U69" s="1007"/>
      <c r="V69" s="1007"/>
      <c r="W69" s="1007"/>
      <c r="X69" s="1007"/>
      <c r="Y69" s="1007"/>
      <c r="Z69" s="1007"/>
      <c r="AA69" s="1007"/>
      <c r="AB69" s="1007"/>
      <c r="AC69" s="1007"/>
      <c r="AD69" s="1007"/>
      <c r="AE69" s="1007"/>
      <c r="AF69" s="1007"/>
      <c r="AG69" s="1007"/>
      <c r="AH69" s="1007"/>
      <c r="AI69" s="1007"/>
      <c r="AJ69" s="1007"/>
      <c r="AK69" s="1007"/>
      <c r="AL69" s="1007"/>
      <c r="AM69" s="1007"/>
      <c r="AN69" s="1007"/>
      <c r="AO69" s="1007"/>
      <c r="AP69" s="1007"/>
      <c r="AQ69" s="1007"/>
      <c r="AR69" s="1165"/>
    </row>
    <row r="70" spans="1:44">
      <c r="A70" s="941"/>
      <c r="B70" s="942"/>
      <c r="C70" s="866"/>
      <c r="D70" s="920"/>
      <c r="E70" s="1007"/>
      <c r="F70" s="1007"/>
      <c r="G70" s="1007"/>
      <c r="H70" s="1007"/>
      <c r="I70" s="1007"/>
      <c r="J70" s="1007"/>
      <c r="K70" s="1007"/>
      <c r="L70" s="1007"/>
      <c r="M70" s="1007"/>
      <c r="N70" s="1007"/>
      <c r="O70" s="1007"/>
      <c r="P70" s="1007"/>
      <c r="Q70" s="1007"/>
      <c r="R70" s="1007"/>
      <c r="S70" s="1007"/>
      <c r="T70" s="1007"/>
      <c r="U70" s="1007"/>
      <c r="V70" s="1007"/>
      <c r="W70" s="1007"/>
      <c r="X70" s="1007"/>
      <c r="Y70" s="1007"/>
      <c r="Z70" s="1007"/>
      <c r="AA70" s="1007"/>
      <c r="AB70" s="1007"/>
      <c r="AC70" s="1007"/>
      <c r="AD70" s="1007"/>
      <c r="AE70" s="1007"/>
      <c r="AF70" s="1007"/>
      <c r="AG70" s="1007"/>
      <c r="AH70" s="1007"/>
      <c r="AI70" s="1007"/>
      <c r="AJ70" s="1007"/>
      <c r="AK70" s="1007"/>
      <c r="AL70" s="1007"/>
      <c r="AM70" s="1007"/>
      <c r="AN70" s="1007"/>
      <c r="AO70" s="1007"/>
      <c r="AP70" s="1007"/>
      <c r="AQ70" s="1007"/>
      <c r="AR70" s="1165"/>
    </row>
    <row r="71" spans="1:44">
      <c r="A71" s="941"/>
      <c r="B71" s="942"/>
      <c r="C71" s="864">
        <v>14</v>
      </c>
      <c r="D71" s="310"/>
      <c r="E71" s="1041" t="s">
        <v>476</v>
      </c>
      <c r="F71" s="868"/>
      <c r="G71" s="868"/>
      <c r="H71" s="868"/>
      <c r="I71" s="868"/>
      <c r="J71" s="868"/>
      <c r="K71" s="868"/>
      <c r="L71" s="868"/>
      <c r="M71" s="868"/>
      <c r="N71" s="868"/>
      <c r="O71" s="868"/>
      <c r="P71" s="868"/>
      <c r="Q71" s="868"/>
      <c r="R71" s="868"/>
      <c r="S71" s="868"/>
      <c r="T71" s="868"/>
      <c r="U71" s="868"/>
      <c r="V71" s="868"/>
      <c r="W71" s="869"/>
      <c r="X71" s="274"/>
      <c r="Y71" s="273"/>
      <c r="Z71" s="273"/>
      <c r="AA71" s="273"/>
      <c r="AB71" s="273"/>
      <c r="AC71" s="273"/>
      <c r="AD71" s="273"/>
      <c r="AE71" s="273"/>
      <c r="AF71" s="273"/>
      <c r="AG71" s="272"/>
      <c r="AH71" s="867" t="s">
        <v>801</v>
      </c>
      <c r="AI71" s="856"/>
      <c r="AJ71" s="856"/>
      <c r="AK71" s="856"/>
      <c r="AL71" s="856"/>
      <c r="AM71" s="856"/>
      <c r="AN71" s="856"/>
      <c r="AO71" s="856"/>
      <c r="AP71" s="856"/>
      <c r="AQ71" s="856"/>
      <c r="AR71" s="857"/>
    </row>
    <row r="72" spans="1:44">
      <c r="A72" s="941"/>
      <c r="B72" s="942"/>
      <c r="C72" s="865"/>
      <c r="D72" s="310"/>
      <c r="E72" s="902"/>
      <c r="F72" s="824"/>
      <c r="G72" s="824"/>
      <c r="H72" s="824"/>
      <c r="I72" s="824"/>
      <c r="J72" s="824"/>
      <c r="K72" s="824"/>
      <c r="L72" s="824"/>
      <c r="M72" s="824"/>
      <c r="N72" s="824"/>
      <c r="O72" s="824"/>
      <c r="P72" s="824"/>
      <c r="Q72" s="824"/>
      <c r="R72" s="824"/>
      <c r="S72" s="824"/>
      <c r="T72" s="824"/>
      <c r="U72" s="824"/>
      <c r="V72" s="824"/>
      <c r="W72" s="825"/>
      <c r="X72" s="270"/>
      <c r="Y72" s="269"/>
      <c r="Z72" s="258" t="s">
        <v>47</v>
      </c>
      <c r="AA72" s="49"/>
      <c r="AB72" s="269"/>
      <c r="AC72" s="258" t="s">
        <v>48</v>
      </c>
      <c r="AD72" s="49"/>
      <c r="AE72" s="49"/>
      <c r="AF72" s="49"/>
      <c r="AG72" s="268"/>
      <c r="AH72" s="858"/>
      <c r="AI72" s="859"/>
      <c r="AJ72" s="859"/>
      <c r="AK72" s="859"/>
      <c r="AL72" s="859"/>
      <c r="AM72" s="859"/>
      <c r="AN72" s="859"/>
      <c r="AO72" s="859"/>
      <c r="AP72" s="859"/>
      <c r="AQ72" s="859"/>
      <c r="AR72" s="860"/>
    </row>
    <row r="73" spans="1:44">
      <c r="A73" s="941"/>
      <c r="B73" s="942"/>
      <c r="C73" s="865"/>
      <c r="D73" s="494"/>
      <c r="E73" s="902"/>
      <c r="F73" s="824"/>
      <c r="G73" s="824"/>
      <c r="H73" s="824"/>
      <c r="I73" s="824"/>
      <c r="J73" s="824"/>
      <c r="K73" s="824"/>
      <c r="L73" s="824"/>
      <c r="M73" s="824"/>
      <c r="N73" s="824"/>
      <c r="O73" s="824"/>
      <c r="P73" s="824"/>
      <c r="Q73" s="824"/>
      <c r="R73" s="824"/>
      <c r="S73" s="824"/>
      <c r="T73" s="824"/>
      <c r="U73" s="824"/>
      <c r="V73" s="824"/>
      <c r="W73" s="825"/>
      <c r="X73" s="488"/>
      <c r="Y73" s="436"/>
      <c r="Z73" s="495"/>
      <c r="AA73" s="489"/>
      <c r="AB73" s="436"/>
      <c r="AC73" s="495"/>
      <c r="AD73" s="489"/>
      <c r="AE73" s="489"/>
      <c r="AF73" s="489"/>
      <c r="AG73" s="490"/>
      <c r="AH73" s="858"/>
      <c r="AI73" s="859"/>
      <c r="AJ73" s="859"/>
      <c r="AK73" s="859"/>
      <c r="AL73" s="859"/>
      <c r="AM73" s="859"/>
      <c r="AN73" s="859"/>
      <c r="AO73" s="859"/>
      <c r="AP73" s="859"/>
      <c r="AQ73" s="859"/>
      <c r="AR73" s="860"/>
    </row>
    <row r="74" spans="1:44">
      <c r="A74" s="941"/>
      <c r="B74" s="942"/>
      <c r="C74" s="866"/>
      <c r="D74" s="310"/>
      <c r="E74" s="908"/>
      <c r="F74" s="871"/>
      <c r="G74" s="871"/>
      <c r="H74" s="871"/>
      <c r="I74" s="871"/>
      <c r="J74" s="871"/>
      <c r="K74" s="871"/>
      <c r="L74" s="871"/>
      <c r="M74" s="871"/>
      <c r="N74" s="871"/>
      <c r="O74" s="871"/>
      <c r="P74" s="871"/>
      <c r="Q74" s="871"/>
      <c r="R74" s="871"/>
      <c r="S74" s="871"/>
      <c r="T74" s="871"/>
      <c r="U74" s="871"/>
      <c r="V74" s="871"/>
      <c r="W74" s="872"/>
      <c r="X74" s="294"/>
      <c r="Y74" s="293"/>
      <c r="Z74" s="293"/>
      <c r="AA74" s="293"/>
      <c r="AB74" s="293"/>
      <c r="AC74" s="293"/>
      <c r="AD74" s="293"/>
      <c r="AE74" s="293"/>
      <c r="AF74" s="293"/>
      <c r="AG74" s="292"/>
      <c r="AH74" s="905"/>
      <c r="AI74" s="906"/>
      <c r="AJ74" s="906"/>
      <c r="AK74" s="906"/>
      <c r="AL74" s="906"/>
      <c r="AM74" s="906"/>
      <c r="AN74" s="906"/>
      <c r="AO74" s="906"/>
      <c r="AP74" s="906"/>
      <c r="AQ74" s="906"/>
      <c r="AR74" s="907"/>
    </row>
    <row r="75" spans="1:44">
      <c r="A75" s="941"/>
      <c r="B75" s="942"/>
      <c r="C75" s="864">
        <v>15</v>
      </c>
      <c r="D75" s="310"/>
      <c r="E75" s="902" t="s">
        <v>475</v>
      </c>
      <c r="F75" s="824"/>
      <c r="G75" s="824"/>
      <c r="H75" s="824"/>
      <c r="I75" s="824"/>
      <c r="J75" s="824"/>
      <c r="K75" s="824"/>
      <c r="L75" s="824"/>
      <c r="M75" s="824"/>
      <c r="N75" s="824"/>
      <c r="O75" s="824"/>
      <c r="P75" s="824"/>
      <c r="Q75" s="824"/>
      <c r="R75" s="824"/>
      <c r="S75" s="824"/>
      <c r="T75" s="824"/>
      <c r="U75" s="824"/>
      <c r="V75" s="824"/>
      <c r="W75" s="825"/>
      <c r="X75" s="270"/>
      <c r="Y75" s="49"/>
      <c r="Z75" s="49"/>
      <c r="AA75" s="49"/>
      <c r="AB75" s="49"/>
      <c r="AC75" s="49"/>
      <c r="AD75" s="49"/>
      <c r="AE75" s="49"/>
      <c r="AF75" s="49"/>
      <c r="AG75" s="268"/>
      <c r="AH75" s="855"/>
      <c r="AI75" s="856"/>
      <c r="AJ75" s="856"/>
      <c r="AK75" s="856"/>
      <c r="AL75" s="856"/>
      <c r="AM75" s="856"/>
      <c r="AN75" s="856"/>
      <c r="AO75" s="856"/>
      <c r="AP75" s="856"/>
      <c r="AQ75" s="856"/>
      <c r="AR75" s="857"/>
    </row>
    <row r="76" spans="1:44">
      <c r="A76" s="941"/>
      <c r="B76" s="942"/>
      <c r="C76" s="865"/>
      <c r="D76" s="310"/>
      <c r="E76" s="902"/>
      <c r="F76" s="824"/>
      <c r="G76" s="824"/>
      <c r="H76" s="824"/>
      <c r="I76" s="824"/>
      <c r="J76" s="824"/>
      <c r="K76" s="824"/>
      <c r="L76" s="824"/>
      <c r="M76" s="824"/>
      <c r="N76" s="824"/>
      <c r="O76" s="824"/>
      <c r="P76" s="824"/>
      <c r="Q76" s="824"/>
      <c r="R76" s="824"/>
      <c r="S76" s="824"/>
      <c r="T76" s="824"/>
      <c r="U76" s="824"/>
      <c r="V76" s="824"/>
      <c r="W76" s="825"/>
      <c r="X76" s="270"/>
      <c r="Y76" s="269"/>
      <c r="Z76" s="258" t="s">
        <v>47</v>
      </c>
      <c r="AA76" s="49"/>
      <c r="AB76" s="269"/>
      <c r="AC76" s="258" t="s">
        <v>48</v>
      </c>
      <c r="AD76" s="49"/>
      <c r="AE76" s="49"/>
      <c r="AF76" s="49"/>
      <c r="AG76" s="268"/>
      <c r="AH76" s="858"/>
      <c r="AI76" s="859"/>
      <c r="AJ76" s="859"/>
      <c r="AK76" s="859"/>
      <c r="AL76" s="859"/>
      <c r="AM76" s="859"/>
      <c r="AN76" s="859"/>
      <c r="AO76" s="859"/>
      <c r="AP76" s="859"/>
      <c r="AQ76" s="859"/>
      <c r="AR76" s="860"/>
    </row>
    <row r="77" spans="1:44">
      <c r="A77" s="941"/>
      <c r="B77" s="942"/>
      <c r="C77" s="866"/>
      <c r="D77" s="310"/>
      <c r="E77" s="904"/>
      <c r="F77" s="827"/>
      <c r="G77" s="827"/>
      <c r="H77" s="827"/>
      <c r="I77" s="827"/>
      <c r="J77" s="827"/>
      <c r="K77" s="827"/>
      <c r="L77" s="827"/>
      <c r="M77" s="827"/>
      <c r="N77" s="827"/>
      <c r="O77" s="827"/>
      <c r="P77" s="827"/>
      <c r="Q77" s="827"/>
      <c r="R77" s="827"/>
      <c r="S77" s="827"/>
      <c r="T77" s="827"/>
      <c r="U77" s="827"/>
      <c r="V77" s="827"/>
      <c r="W77" s="828"/>
      <c r="X77" s="266"/>
      <c r="Y77" s="265"/>
      <c r="Z77" s="265"/>
      <c r="AA77" s="265"/>
      <c r="AB77" s="265"/>
      <c r="AC77" s="265"/>
      <c r="AD77" s="265"/>
      <c r="AE77" s="265"/>
      <c r="AF77" s="265"/>
      <c r="AG77" s="264"/>
      <c r="AH77" s="861"/>
      <c r="AI77" s="862"/>
      <c r="AJ77" s="862"/>
      <c r="AK77" s="862"/>
      <c r="AL77" s="862"/>
      <c r="AM77" s="862"/>
      <c r="AN77" s="862"/>
      <c r="AO77" s="862"/>
      <c r="AP77" s="862"/>
      <c r="AQ77" s="862"/>
      <c r="AR77" s="863"/>
    </row>
    <row r="78" spans="1:44" ht="11.25" customHeight="1">
      <c r="A78" s="941"/>
      <c r="B78" s="942"/>
      <c r="C78" s="864">
        <v>16</v>
      </c>
      <c r="D78" s="755" t="s">
        <v>369</v>
      </c>
      <c r="E78" s="821"/>
      <c r="F78" s="821"/>
      <c r="G78" s="821"/>
      <c r="H78" s="821"/>
      <c r="I78" s="821"/>
      <c r="J78" s="821"/>
      <c r="K78" s="821"/>
      <c r="L78" s="821"/>
      <c r="M78" s="821"/>
      <c r="N78" s="821"/>
      <c r="O78" s="821"/>
      <c r="P78" s="821"/>
      <c r="Q78" s="821"/>
      <c r="R78" s="821"/>
      <c r="S78" s="821"/>
      <c r="T78" s="821"/>
      <c r="U78" s="821"/>
      <c r="V78" s="821"/>
      <c r="W78" s="822"/>
      <c r="X78" s="285"/>
      <c r="Y78" s="284"/>
      <c r="Z78" s="284"/>
      <c r="AA78" s="284"/>
      <c r="AB78" s="284"/>
      <c r="AC78" s="284"/>
      <c r="AD78" s="284"/>
      <c r="AE78" s="284"/>
      <c r="AF78" s="284"/>
      <c r="AG78" s="283"/>
      <c r="AH78" s="1008"/>
      <c r="AI78" s="1009"/>
      <c r="AJ78" s="1009"/>
      <c r="AK78" s="1009"/>
      <c r="AL78" s="1009"/>
      <c r="AM78" s="1009"/>
      <c r="AN78" s="1009"/>
      <c r="AO78" s="1009"/>
      <c r="AP78" s="1009"/>
      <c r="AQ78" s="1009"/>
      <c r="AR78" s="1010"/>
    </row>
    <row r="79" spans="1:44">
      <c r="A79" s="941"/>
      <c r="B79" s="942"/>
      <c r="C79" s="865"/>
      <c r="D79" s="823"/>
      <c r="E79" s="824"/>
      <c r="F79" s="824"/>
      <c r="G79" s="824"/>
      <c r="H79" s="824"/>
      <c r="I79" s="824"/>
      <c r="J79" s="824"/>
      <c r="K79" s="824"/>
      <c r="L79" s="824"/>
      <c r="M79" s="824"/>
      <c r="N79" s="824"/>
      <c r="O79" s="824"/>
      <c r="P79" s="824"/>
      <c r="Q79" s="824"/>
      <c r="R79" s="824"/>
      <c r="S79" s="824"/>
      <c r="T79" s="824"/>
      <c r="U79" s="824"/>
      <c r="V79" s="824"/>
      <c r="W79" s="825"/>
      <c r="X79" s="270"/>
      <c r="Y79" s="308"/>
      <c r="Z79" s="258" t="s">
        <v>368</v>
      </c>
      <c r="AA79" s="49"/>
      <c r="AB79" s="308"/>
      <c r="AC79" s="258" t="s">
        <v>367</v>
      </c>
      <c r="AD79" s="49"/>
      <c r="AE79" s="269"/>
      <c r="AF79" s="258" t="s">
        <v>48</v>
      </c>
      <c r="AG79" s="268"/>
      <c r="AH79" s="858"/>
      <c r="AI79" s="859"/>
      <c r="AJ79" s="859"/>
      <c r="AK79" s="859"/>
      <c r="AL79" s="859"/>
      <c r="AM79" s="859"/>
      <c r="AN79" s="859"/>
      <c r="AO79" s="859"/>
      <c r="AP79" s="859"/>
      <c r="AQ79" s="859"/>
      <c r="AR79" s="860"/>
    </row>
    <row r="80" spans="1:44">
      <c r="A80" s="941"/>
      <c r="B80" s="942"/>
      <c r="C80" s="866"/>
      <c r="D80" s="826"/>
      <c r="E80" s="827"/>
      <c r="F80" s="827"/>
      <c r="G80" s="827"/>
      <c r="H80" s="827"/>
      <c r="I80" s="827"/>
      <c r="J80" s="827"/>
      <c r="K80" s="827"/>
      <c r="L80" s="827"/>
      <c r="M80" s="827"/>
      <c r="N80" s="827"/>
      <c r="O80" s="827"/>
      <c r="P80" s="827"/>
      <c r="Q80" s="827"/>
      <c r="R80" s="827"/>
      <c r="S80" s="827"/>
      <c r="T80" s="827"/>
      <c r="U80" s="827"/>
      <c r="V80" s="827"/>
      <c r="W80" s="828"/>
      <c r="X80" s="266"/>
      <c r="Y80" s="265"/>
      <c r="Z80" s="265"/>
      <c r="AA80" s="265"/>
      <c r="AB80" s="265"/>
      <c r="AC80" s="265"/>
      <c r="AD80" s="265"/>
      <c r="AE80" s="265"/>
      <c r="AF80" s="265"/>
      <c r="AG80" s="264"/>
      <c r="AH80" s="861"/>
      <c r="AI80" s="862"/>
      <c r="AJ80" s="862"/>
      <c r="AK80" s="862"/>
      <c r="AL80" s="862"/>
      <c r="AM80" s="862"/>
      <c r="AN80" s="862"/>
      <c r="AO80" s="862"/>
      <c r="AP80" s="862"/>
      <c r="AQ80" s="862"/>
      <c r="AR80" s="863"/>
    </row>
    <row r="81" spans="1:44">
      <c r="A81" s="941"/>
      <c r="B81" s="942"/>
      <c r="C81" s="864">
        <v>17</v>
      </c>
      <c r="D81" s="945" t="s">
        <v>444</v>
      </c>
      <c r="E81" s="924"/>
      <c r="F81" s="924"/>
      <c r="G81" s="924"/>
      <c r="H81" s="924"/>
      <c r="I81" s="924"/>
      <c r="J81" s="924"/>
      <c r="K81" s="924"/>
      <c r="L81" s="924"/>
      <c r="M81" s="924"/>
      <c r="N81" s="924"/>
      <c r="O81" s="924"/>
      <c r="P81" s="924"/>
      <c r="Q81" s="924"/>
      <c r="R81" s="924"/>
      <c r="S81" s="924"/>
      <c r="T81" s="924"/>
      <c r="U81" s="924"/>
      <c r="V81" s="924"/>
      <c r="W81" s="925"/>
      <c r="X81" s="282"/>
      <c r="Y81" s="281"/>
      <c r="Z81" s="281"/>
      <c r="AA81" s="281"/>
      <c r="AB81" s="281"/>
      <c r="AC81" s="281"/>
      <c r="AD81" s="281"/>
      <c r="AE81" s="281"/>
      <c r="AF81" s="281"/>
      <c r="AG81" s="280"/>
      <c r="AH81" s="1092"/>
      <c r="AI81" s="1093"/>
      <c r="AJ81" s="1093"/>
      <c r="AK81" s="1093"/>
      <c r="AL81" s="1093"/>
      <c r="AM81" s="1093"/>
      <c r="AN81" s="1093"/>
      <c r="AO81" s="1093"/>
      <c r="AP81" s="1093"/>
      <c r="AQ81" s="1093"/>
      <c r="AR81" s="1094"/>
    </row>
    <row r="82" spans="1:44">
      <c r="A82" s="941"/>
      <c r="B82" s="942"/>
      <c r="C82" s="865"/>
      <c r="D82" s="957"/>
      <c r="E82" s="927"/>
      <c r="F82" s="927"/>
      <c r="G82" s="927"/>
      <c r="H82" s="927"/>
      <c r="I82" s="927"/>
      <c r="J82" s="927"/>
      <c r="K82" s="927"/>
      <c r="L82" s="927"/>
      <c r="M82" s="927"/>
      <c r="N82" s="927"/>
      <c r="O82" s="927"/>
      <c r="P82" s="927"/>
      <c r="Q82" s="927"/>
      <c r="R82" s="927"/>
      <c r="S82" s="927"/>
      <c r="T82" s="927"/>
      <c r="U82" s="927"/>
      <c r="V82" s="927"/>
      <c r="W82" s="928"/>
      <c r="X82" s="277"/>
      <c r="Y82" s="279"/>
      <c r="Z82" s="278" t="s">
        <v>47</v>
      </c>
      <c r="AA82" s="276"/>
      <c r="AB82" s="279"/>
      <c r="AC82" s="278" t="s">
        <v>48</v>
      </c>
      <c r="AD82" s="276"/>
      <c r="AE82" s="276"/>
      <c r="AF82" s="276"/>
      <c r="AG82" s="275"/>
      <c r="AH82" s="1095"/>
      <c r="AI82" s="1096"/>
      <c r="AJ82" s="1096"/>
      <c r="AK82" s="1096"/>
      <c r="AL82" s="1096"/>
      <c r="AM82" s="1096"/>
      <c r="AN82" s="1096"/>
      <c r="AO82" s="1096"/>
      <c r="AP82" s="1096"/>
      <c r="AQ82" s="1096"/>
      <c r="AR82" s="1097"/>
    </row>
    <row r="83" spans="1:44">
      <c r="A83" s="941"/>
      <c r="B83" s="942"/>
      <c r="C83" s="866"/>
      <c r="D83" s="957"/>
      <c r="E83" s="927"/>
      <c r="F83" s="927"/>
      <c r="G83" s="927"/>
      <c r="H83" s="927"/>
      <c r="I83" s="927"/>
      <c r="J83" s="927"/>
      <c r="K83" s="927"/>
      <c r="L83" s="927"/>
      <c r="M83" s="927"/>
      <c r="N83" s="927"/>
      <c r="O83" s="927"/>
      <c r="P83" s="927"/>
      <c r="Q83" s="927"/>
      <c r="R83" s="927"/>
      <c r="S83" s="927"/>
      <c r="T83" s="927"/>
      <c r="U83" s="927"/>
      <c r="V83" s="927"/>
      <c r="W83" s="928"/>
      <c r="X83" s="298"/>
      <c r="Y83" s="297"/>
      <c r="Z83" s="297"/>
      <c r="AA83" s="297"/>
      <c r="AB83" s="297"/>
      <c r="AC83" s="297"/>
      <c r="AD83" s="297"/>
      <c r="AE83" s="297"/>
      <c r="AF83" s="297"/>
      <c r="AG83" s="296"/>
      <c r="AH83" s="1119"/>
      <c r="AI83" s="1120"/>
      <c r="AJ83" s="1120"/>
      <c r="AK83" s="1120"/>
      <c r="AL83" s="1120"/>
      <c r="AM83" s="1120"/>
      <c r="AN83" s="1120"/>
      <c r="AO83" s="1120"/>
      <c r="AP83" s="1120"/>
      <c r="AQ83" s="1120"/>
      <c r="AR83" s="1121"/>
    </row>
    <row r="84" spans="1:44">
      <c r="A84" s="941"/>
      <c r="B84" s="942"/>
      <c r="C84" s="864">
        <v>18</v>
      </c>
      <c r="D84" s="1052"/>
      <c r="E84" s="903" t="s">
        <v>802</v>
      </c>
      <c r="F84" s="911"/>
      <c r="G84" s="911"/>
      <c r="H84" s="911"/>
      <c r="I84" s="911"/>
      <c r="J84" s="911"/>
      <c r="K84" s="911"/>
      <c r="L84" s="911"/>
      <c r="M84" s="911"/>
      <c r="N84" s="911"/>
      <c r="O84" s="911"/>
      <c r="P84" s="911"/>
      <c r="Q84" s="911"/>
      <c r="R84" s="911"/>
      <c r="S84" s="911"/>
      <c r="T84" s="911"/>
      <c r="U84" s="911"/>
      <c r="V84" s="911"/>
      <c r="W84" s="912"/>
      <c r="X84" s="270"/>
      <c r="Y84" s="49"/>
      <c r="Z84" s="49"/>
      <c r="AA84" s="49"/>
      <c r="AB84" s="49"/>
      <c r="AC84" s="49"/>
      <c r="AD84" s="49"/>
      <c r="AE84" s="195"/>
      <c r="AF84" s="195"/>
      <c r="AG84" s="307"/>
      <c r="AH84" s="1122" t="s">
        <v>803</v>
      </c>
      <c r="AI84" s="1123"/>
      <c r="AJ84" s="1123"/>
      <c r="AK84" s="1123"/>
      <c r="AL84" s="1123"/>
      <c r="AM84" s="1123"/>
      <c r="AN84" s="1123"/>
      <c r="AO84" s="1123"/>
      <c r="AP84" s="1123"/>
      <c r="AQ84" s="1123"/>
      <c r="AR84" s="1124"/>
    </row>
    <row r="85" spans="1:44">
      <c r="A85" s="941"/>
      <c r="B85" s="942"/>
      <c r="C85" s="865"/>
      <c r="D85" s="1052"/>
      <c r="E85" s="903"/>
      <c r="F85" s="911"/>
      <c r="G85" s="911"/>
      <c r="H85" s="911"/>
      <c r="I85" s="911"/>
      <c r="J85" s="911"/>
      <c r="K85" s="911"/>
      <c r="L85" s="911"/>
      <c r="M85" s="911"/>
      <c r="N85" s="911"/>
      <c r="O85" s="911"/>
      <c r="P85" s="911"/>
      <c r="Q85" s="911"/>
      <c r="R85" s="911"/>
      <c r="S85" s="911"/>
      <c r="T85" s="911"/>
      <c r="U85" s="911"/>
      <c r="V85" s="911"/>
      <c r="W85" s="912"/>
      <c r="X85" s="270"/>
      <c r="Y85" s="269"/>
      <c r="Z85" s="258" t="s">
        <v>47</v>
      </c>
      <c r="AA85" s="49"/>
      <c r="AB85" s="269"/>
      <c r="AC85" s="258" t="s">
        <v>48</v>
      </c>
      <c r="AD85" s="49"/>
      <c r="AE85" s="195"/>
      <c r="AF85" s="195"/>
      <c r="AG85" s="307"/>
      <c r="AH85" s="1125"/>
      <c r="AI85" s="1123"/>
      <c r="AJ85" s="1123"/>
      <c r="AK85" s="1123"/>
      <c r="AL85" s="1123"/>
      <c r="AM85" s="1123"/>
      <c r="AN85" s="1123"/>
      <c r="AO85" s="1123"/>
      <c r="AP85" s="1123"/>
      <c r="AQ85" s="1123"/>
      <c r="AR85" s="1124"/>
    </row>
    <row r="86" spans="1:44">
      <c r="A86" s="941"/>
      <c r="B86" s="942"/>
      <c r="C86" s="866"/>
      <c r="D86" s="1053"/>
      <c r="E86" s="913"/>
      <c r="F86" s="914"/>
      <c r="G86" s="914"/>
      <c r="H86" s="914"/>
      <c r="I86" s="914"/>
      <c r="J86" s="914"/>
      <c r="K86" s="914"/>
      <c r="L86" s="914"/>
      <c r="M86" s="914"/>
      <c r="N86" s="914"/>
      <c r="O86" s="914"/>
      <c r="P86" s="914"/>
      <c r="Q86" s="914"/>
      <c r="R86" s="914"/>
      <c r="S86" s="914"/>
      <c r="T86" s="914"/>
      <c r="U86" s="914"/>
      <c r="V86" s="914"/>
      <c r="W86" s="915"/>
      <c r="X86" s="266"/>
      <c r="Y86" s="265"/>
      <c r="Z86" s="265"/>
      <c r="AA86" s="265"/>
      <c r="AB86" s="265"/>
      <c r="AC86" s="265"/>
      <c r="AD86" s="265"/>
      <c r="AE86" s="306"/>
      <c r="AF86" s="306"/>
      <c r="AG86" s="305"/>
      <c r="AH86" s="1126"/>
      <c r="AI86" s="1127"/>
      <c r="AJ86" s="1127"/>
      <c r="AK86" s="1127"/>
      <c r="AL86" s="1127"/>
      <c r="AM86" s="1127"/>
      <c r="AN86" s="1127"/>
      <c r="AO86" s="1127"/>
      <c r="AP86" s="1127"/>
      <c r="AQ86" s="1127"/>
      <c r="AR86" s="1128"/>
    </row>
    <row r="87" spans="1:44">
      <c r="A87" s="941"/>
      <c r="B87" s="942"/>
      <c r="C87" s="864">
        <v>19</v>
      </c>
      <c r="D87" s="1034" t="s">
        <v>364</v>
      </c>
      <c r="E87" s="946"/>
      <c r="F87" s="946"/>
      <c r="G87" s="946"/>
      <c r="H87" s="946"/>
      <c r="I87" s="946"/>
      <c r="J87" s="946"/>
      <c r="K87" s="946"/>
      <c r="L87" s="946"/>
      <c r="M87" s="946"/>
      <c r="N87" s="946"/>
      <c r="O87" s="946"/>
      <c r="P87" s="946"/>
      <c r="Q87" s="946"/>
      <c r="R87" s="946"/>
      <c r="S87" s="946"/>
      <c r="T87" s="946"/>
      <c r="U87" s="946"/>
      <c r="V87" s="946"/>
      <c r="W87" s="947"/>
      <c r="X87" s="282"/>
      <c r="Y87" s="281"/>
      <c r="Z87" s="281"/>
      <c r="AA87" s="281"/>
      <c r="AB87" s="281"/>
      <c r="AC87" s="281"/>
      <c r="AD87" s="281"/>
      <c r="AE87" s="281"/>
      <c r="AF87" s="281"/>
      <c r="AG87" s="280"/>
      <c r="AH87" s="1092"/>
      <c r="AI87" s="1093"/>
      <c r="AJ87" s="1093"/>
      <c r="AK87" s="1093"/>
      <c r="AL87" s="1093"/>
      <c r="AM87" s="1093"/>
      <c r="AN87" s="1093"/>
      <c r="AO87" s="1093"/>
      <c r="AP87" s="1093"/>
      <c r="AQ87" s="1093"/>
      <c r="AR87" s="1094"/>
    </row>
    <row r="88" spans="1:44">
      <c r="A88" s="941"/>
      <c r="B88" s="942"/>
      <c r="C88" s="865"/>
      <c r="D88" s="948"/>
      <c r="E88" s="949"/>
      <c r="F88" s="949"/>
      <c r="G88" s="949"/>
      <c r="H88" s="949"/>
      <c r="I88" s="949"/>
      <c r="J88" s="949"/>
      <c r="K88" s="949"/>
      <c r="L88" s="949"/>
      <c r="M88" s="949"/>
      <c r="N88" s="949"/>
      <c r="O88" s="949"/>
      <c r="P88" s="949"/>
      <c r="Q88" s="949"/>
      <c r="R88" s="949"/>
      <c r="S88" s="949"/>
      <c r="T88" s="949"/>
      <c r="U88" s="949"/>
      <c r="V88" s="949"/>
      <c r="W88" s="950"/>
      <c r="X88" s="277"/>
      <c r="Y88" s="279"/>
      <c r="Z88" s="278" t="s">
        <v>47</v>
      </c>
      <c r="AA88" s="276"/>
      <c r="AB88" s="279"/>
      <c r="AC88" s="278" t="s">
        <v>48</v>
      </c>
      <c r="AD88" s="276"/>
      <c r="AE88" s="276"/>
      <c r="AF88" s="276"/>
      <c r="AG88" s="275"/>
      <c r="AH88" s="1095"/>
      <c r="AI88" s="1096"/>
      <c r="AJ88" s="1096"/>
      <c r="AK88" s="1096"/>
      <c r="AL88" s="1096"/>
      <c r="AM88" s="1096"/>
      <c r="AN88" s="1096"/>
      <c r="AO88" s="1096"/>
      <c r="AP88" s="1096"/>
      <c r="AQ88" s="1096"/>
      <c r="AR88" s="1097"/>
    </row>
    <row r="89" spans="1:44">
      <c r="A89" s="941"/>
      <c r="B89" s="942"/>
      <c r="C89" s="866"/>
      <c r="D89" s="951"/>
      <c r="E89" s="952"/>
      <c r="F89" s="952"/>
      <c r="G89" s="952"/>
      <c r="H89" s="952"/>
      <c r="I89" s="952"/>
      <c r="J89" s="952"/>
      <c r="K89" s="952"/>
      <c r="L89" s="952"/>
      <c r="M89" s="952"/>
      <c r="N89" s="952"/>
      <c r="O89" s="952"/>
      <c r="P89" s="952"/>
      <c r="Q89" s="952"/>
      <c r="R89" s="952"/>
      <c r="S89" s="952"/>
      <c r="T89" s="952"/>
      <c r="U89" s="952"/>
      <c r="V89" s="952"/>
      <c r="W89" s="953"/>
      <c r="X89" s="289"/>
      <c r="Y89" s="288"/>
      <c r="Z89" s="288"/>
      <c r="AA89" s="288"/>
      <c r="AB89" s="288"/>
      <c r="AC89" s="288"/>
      <c r="AD89" s="288"/>
      <c r="AE89" s="288"/>
      <c r="AF89" s="288"/>
      <c r="AG89" s="287"/>
      <c r="AH89" s="1098"/>
      <c r="AI89" s="1099"/>
      <c r="AJ89" s="1099"/>
      <c r="AK89" s="1099"/>
      <c r="AL89" s="1099"/>
      <c r="AM89" s="1099"/>
      <c r="AN89" s="1099"/>
      <c r="AO89" s="1099"/>
      <c r="AP89" s="1099"/>
      <c r="AQ89" s="1099"/>
      <c r="AR89" s="1100"/>
    </row>
    <row r="90" spans="1:44">
      <c r="A90" s="941"/>
      <c r="B90" s="942"/>
      <c r="C90" s="864">
        <v>20</v>
      </c>
      <c r="D90" s="755" t="s">
        <v>363</v>
      </c>
      <c r="E90" s="821"/>
      <c r="F90" s="821"/>
      <c r="G90" s="821"/>
      <c r="H90" s="821"/>
      <c r="I90" s="821"/>
      <c r="J90" s="821"/>
      <c r="K90" s="821"/>
      <c r="L90" s="821"/>
      <c r="M90" s="821"/>
      <c r="N90" s="821"/>
      <c r="O90" s="821"/>
      <c r="P90" s="821"/>
      <c r="Q90" s="821"/>
      <c r="R90" s="821"/>
      <c r="S90" s="821"/>
      <c r="T90" s="821"/>
      <c r="U90" s="821"/>
      <c r="V90" s="821"/>
      <c r="W90" s="822"/>
      <c r="X90" s="285"/>
      <c r="Y90" s="284"/>
      <c r="Z90" s="284"/>
      <c r="AA90" s="284"/>
      <c r="AB90" s="284"/>
      <c r="AC90" s="284"/>
      <c r="AD90" s="284"/>
      <c r="AE90" s="284"/>
      <c r="AF90" s="284"/>
      <c r="AG90" s="283"/>
      <c r="AH90" s="1008"/>
      <c r="AI90" s="1009"/>
      <c r="AJ90" s="1009"/>
      <c r="AK90" s="1009"/>
      <c r="AL90" s="1009"/>
      <c r="AM90" s="1009"/>
      <c r="AN90" s="1009"/>
      <c r="AO90" s="1009"/>
      <c r="AP90" s="1009"/>
      <c r="AQ90" s="1009"/>
      <c r="AR90" s="1010"/>
    </row>
    <row r="91" spans="1:44">
      <c r="A91" s="941"/>
      <c r="B91" s="942"/>
      <c r="C91" s="865"/>
      <c r="D91" s="823"/>
      <c r="E91" s="824"/>
      <c r="F91" s="824"/>
      <c r="G91" s="824"/>
      <c r="H91" s="824"/>
      <c r="I91" s="824"/>
      <c r="J91" s="824"/>
      <c r="K91" s="824"/>
      <c r="L91" s="824"/>
      <c r="M91" s="824"/>
      <c r="N91" s="824"/>
      <c r="O91" s="824"/>
      <c r="P91" s="824"/>
      <c r="Q91" s="824"/>
      <c r="R91" s="824"/>
      <c r="S91" s="824"/>
      <c r="T91" s="824"/>
      <c r="U91" s="824"/>
      <c r="V91" s="824"/>
      <c r="W91" s="825"/>
      <c r="X91" s="270"/>
      <c r="Y91" s="269"/>
      <c r="Z91" s="258" t="s">
        <v>47</v>
      </c>
      <c r="AA91" s="49"/>
      <c r="AB91" s="269"/>
      <c r="AC91" s="258" t="s">
        <v>48</v>
      </c>
      <c r="AD91" s="49"/>
      <c r="AE91" s="49"/>
      <c r="AF91" s="49"/>
      <c r="AG91" s="268"/>
      <c r="AH91" s="858"/>
      <c r="AI91" s="859"/>
      <c r="AJ91" s="859"/>
      <c r="AK91" s="859"/>
      <c r="AL91" s="859"/>
      <c r="AM91" s="859"/>
      <c r="AN91" s="859"/>
      <c r="AO91" s="859"/>
      <c r="AP91" s="859"/>
      <c r="AQ91" s="859"/>
      <c r="AR91" s="860"/>
    </row>
    <row r="92" spans="1:44">
      <c r="A92" s="941"/>
      <c r="B92" s="942"/>
      <c r="C92" s="866"/>
      <c r="D92" s="826"/>
      <c r="E92" s="827"/>
      <c r="F92" s="827"/>
      <c r="G92" s="827"/>
      <c r="H92" s="827"/>
      <c r="I92" s="827"/>
      <c r="J92" s="827"/>
      <c r="K92" s="827"/>
      <c r="L92" s="827"/>
      <c r="M92" s="827"/>
      <c r="N92" s="827"/>
      <c r="O92" s="827"/>
      <c r="P92" s="827"/>
      <c r="Q92" s="827"/>
      <c r="R92" s="827"/>
      <c r="S92" s="827"/>
      <c r="T92" s="827"/>
      <c r="U92" s="827"/>
      <c r="V92" s="827"/>
      <c r="W92" s="828"/>
      <c r="X92" s="266"/>
      <c r="Y92" s="265"/>
      <c r="Z92" s="265"/>
      <c r="AA92" s="265"/>
      <c r="AB92" s="265"/>
      <c r="AC92" s="265"/>
      <c r="AD92" s="265"/>
      <c r="AE92" s="265"/>
      <c r="AF92" s="265"/>
      <c r="AG92" s="264"/>
      <c r="AH92" s="861"/>
      <c r="AI92" s="862"/>
      <c r="AJ92" s="862"/>
      <c r="AK92" s="862"/>
      <c r="AL92" s="862"/>
      <c r="AM92" s="862"/>
      <c r="AN92" s="862"/>
      <c r="AO92" s="862"/>
      <c r="AP92" s="862"/>
      <c r="AQ92" s="862"/>
      <c r="AR92" s="863"/>
    </row>
    <row r="93" spans="1:44">
      <c r="A93" s="941"/>
      <c r="B93" s="942"/>
      <c r="C93" s="864">
        <v>21</v>
      </c>
      <c r="D93" s="755" t="s">
        <v>362</v>
      </c>
      <c r="E93" s="821"/>
      <c r="F93" s="821"/>
      <c r="G93" s="821"/>
      <c r="H93" s="821"/>
      <c r="I93" s="821"/>
      <c r="J93" s="821"/>
      <c r="K93" s="821"/>
      <c r="L93" s="821"/>
      <c r="M93" s="821"/>
      <c r="N93" s="821"/>
      <c r="O93" s="821"/>
      <c r="P93" s="821"/>
      <c r="Q93" s="821"/>
      <c r="R93" s="821"/>
      <c r="S93" s="821"/>
      <c r="T93" s="821"/>
      <c r="U93" s="821"/>
      <c r="V93" s="821"/>
      <c r="W93" s="822"/>
      <c r="X93" s="285"/>
      <c r="Y93" s="284"/>
      <c r="Z93" s="284"/>
      <c r="AA93" s="284"/>
      <c r="AB93" s="284"/>
      <c r="AC93" s="284"/>
      <c r="AD93" s="284"/>
      <c r="AE93" s="284"/>
      <c r="AF93" s="284"/>
      <c r="AG93" s="283"/>
      <c r="AH93" s="958"/>
      <c r="AI93" s="959"/>
      <c r="AJ93" s="959"/>
      <c r="AK93" s="959"/>
      <c r="AL93" s="959"/>
      <c r="AM93" s="959"/>
      <c r="AN93" s="959"/>
      <c r="AO93" s="959"/>
      <c r="AP93" s="959"/>
      <c r="AQ93" s="959"/>
      <c r="AR93" s="960"/>
    </row>
    <row r="94" spans="1:44">
      <c r="A94" s="941"/>
      <c r="B94" s="942"/>
      <c r="C94" s="865"/>
      <c r="D94" s="823"/>
      <c r="E94" s="824"/>
      <c r="F94" s="824"/>
      <c r="G94" s="824"/>
      <c r="H94" s="824"/>
      <c r="I94" s="824"/>
      <c r="J94" s="824"/>
      <c r="K94" s="824"/>
      <c r="L94" s="824"/>
      <c r="M94" s="824"/>
      <c r="N94" s="824"/>
      <c r="O94" s="824"/>
      <c r="P94" s="824"/>
      <c r="Q94" s="824"/>
      <c r="R94" s="824"/>
      <c r="S94" s="824"/>
      <c r="T94" s="824"/>
      <c r="U94" s="824"/>
      <c r="V94" s="824"/>
      <c r="W94" s="825"/>
      <c r="X94" s="270"/>
      <c r="Y94" s="269"/>
      <c r="Z94" s="258" t="s">
        <v>47</v>
      </c>
      <c r="AA94" s="49"/>
      <c r="AB94" s="269"/>
      <c r="AC94" s="258" t="s">
        <v>48</v>
      </c>
      <c r="AD94" s="49"/>
      <c r="AE94" s="49"/>
      <c r="AF94" s="49"/>
      <c r="AG94" s="268"/>
      <c r="AH94" s="961"/>
      <c r="AI94" s="962"/>
      <c r="AJ94" s="962"/>
      <c r="AK94" s="962"/>
      <c r="AL94" s="962"/>
      <c r="AM94" s="962"/>
      <c r="AN94" s="962"/>
      <c r="AO94" s="962"/>
      <c r="AP94" s="962"/>
      <c r="AQ94" s="962"/>
      <c r="AR94" s="963"/>
    </row>
    <row r="95" spans="1:44">
      <c r="A95" s="943"/>
      <c r="B95" s="944"/>
      <c r="C95" s="866"/>
      <c r="D95" s="826"/>
      <c r="E95" s="827"/>
      <c r="F95" s="827"/>
      <c r="G95" s="827"/>
      <c r="H95" s="827"/>
      <c r="I95" s="827"/>
      <c r="J95" s="827"/>
      <c r="K95" s="827"/>
      <c r="L95" s="827"/>
      <c r="M95" s="827"/>
      <c r="N95" s="827"/>
      <c r="O95" s="827"/>
      <c r="P95" s="827"/>
      <c r="Q95" s="827"/>
      <c r="R95" s="827"/>
      <c r="S95" s="827"/>
      <c r="T95" s="827"/>
      <c r="U95" s="827"/>
      <c r="V95" s="827"/>
      <c r="W95" s="828"/>
      <c r="X95" s="266"/>
      <c r="Y95" s="265"/>
      <c r="Z95" s="265"/>
      <c r="AA95" s="265"/>
      <c r="AB95" s="265"/>
      <c r="AC95" s="265"/>
      <c r="AD95" s="265"/>
      <c r="AE95" s="265"/>
      <c r="AF95" s="265"/>
      <c r="AG95" s="264"/>
      <c r="AH95" s="964"/>
      <c r="AI95" s="965"/>
      <c r="AJ95" s="965"/>
      <c r="AK95" s="965"/>
      <c r="AL95" s="965"/>
      <c r="AM95" s="965"/>
      <c r="AN95" s="965"/>
      <c r="AO95" s="965"/>
      <c r="AP95" s="965"/>
      <c r="AQ95" s="965"/>
      <c r="AR95" s="966"/>
    </row>
    <row r="96" spans="1:44" ht="12.75" customHeight="1">
      <c r="A96" s="263"/>
      <c r="B96" s="263"/>
      <c r="D96" s="263"/>
      <c r="E96" s="263"/>
      <c r="F96" s="263"/>
      <c r="G96" s="263"/>
      <c r="H96" s="263"/>
      <c r="I96" s="263"/>
      <c r="J96" s="263"/>
      <c r="K96" s="263"/>
      <c r="L96" s="263"/>
      <c r="M96" s="263"/>
      <c r="N96" s="263"/>
      <c r="O96" s="263"/>
      <c r="P96" s="263"/>
      <c r="Q96" s="263"/>
      <c r="R96" s="263"/>
      <c r="S96" s="263"/>
      <c r="T96" s="263"/>
      <c r="U96" s="263"/>
      <c r="V96" s="263"/>
      <c r="W96" s="263"/>
      <c r="AH96" s="263"/>
      <c r="AI96" s="263"/>
      <c r="AJ96" s="263"/>
      <c r="AK96" s="263"/>
      <c r="AL96" s="263"/>
      <c r="AM96" s="263"/>
      <c r="AN96" s="263"/>
      <c r="AO96" s="263"/>
      <c r="AP96" s="263"/>
      <c r="AQ96" s="263"/>
      <c r="AR96" s="263"/>
    </row>
    <row r="97" spans="1:44">
      <c r="C97" s="262"/>
      <c r="D97" s="263"/>
      <c r="E97" s="263"/>
      <c r="F97" s="263"/>
      <c r="G97" s="263"/>
      <c r="H97" s="263"/>
      <c r="I97" s="263"/>
      <c r="J97" s="263"/>
      <c r="K97" s="263"/>
      <c r="L97" s="263"/>
      <c r="M97" s="263"/>
      <c r="N97" s="263"/>
      <c r="O97" s="263"/>
      <c r="P97" s="263"/>
      <c r="Q97" s="263"/>
      <c r="R97" s="263"/>
      <c r="S97" s="263"/>
      <c r="T97" s="263"/>
      <c r="U97" s="263"/>
      <c r="V97" s="263"/>
      <c r="W97" s="263"/>
    </row>
    <row r="98" spans="1:44" s="262" customFormat="1" ht="30" customHeight="1">
      <c r="A98" s="938" t="s">
        <v>361</v>
      </c>
      <c r="B98" s="938"/>
      <c r="C98" s="304" t="s">
        <v>359</v>
      </c>
      <c r="D98" s="938" t="s">
        <v>358</v>
      </c>
      <c r="E98" s="938"/>
      <c r="F98" s="938"/>
      <c r="G98" s="938"/>
      <c r="H98" s="938"/>
      <c r="I98" s="938"/>
      <c r="J98" s="938"/>
      <c r="K98" s="938"/>
      <c r="L98" s="938"/>
      <c r="M98" s="938"/>
      <c r="N98" s="938"/>
      <c r="O98" s="938"/>
      <c r="P98" s="938"/>
      <c r="Q98" s="938"/>
      <c r="R98" s="938"/>
      <c r="S98" s="938"/>
      <c r="T98" s="938"/>
      <c r="U98" s="938"/>
      <c r="V98" s="938"/>
      <c r="W98" s="938"/>
      <c r="X98" s="1045" t="s">
        <v>357</v>
      </c>
      <c r="Y98" s="1046"/>
      <c r="Z98" s="1046"/>
      <c r="AA98" s="1046"/>
      <c r="AB98" s="1046"/>
      <c r="AC98" s="1046"/>
      <c r="AD98" s="1046"/>
      <c r="AE98" s="1046"/>
      <c r="AF98" s="1046"/>
      <c r="AG98" s="1046"/>
      <c r="AH98" s="938" t="s">
        <v>356</v>
      </c>
      <c r="AI98" s="938"/>
      <c r="AJ98" s="938"/>
      <c r="AK98" s="938"/>
      <c r="AL98" s="938"/>
      <c r="AM98" s="938"/>
      <c r="AN98" s="938"/>
      <c r="AO98" s="938"/>
      <c r="AP98" s="938"/>
      <c r="AQ98" s="938"/>
      <c r="AR98" s="938"/>
    </row>
    <row r="99" spans="1:44" ht="13.5" customHeight="1">
      <c r="A99" s="939" t="s">
        <v>355</v>
      </c>
      <c r="B99" s="940"/>
      <c r="C99" s="864" t="s">
        <v>153</v>
      </c>
      <c r="D99" s="982" t="s">
        <v>474</v>
      </c>
      <c r="E99" s="983"/>
      <c r="F99" s="983"/>
      <c r="G99" s="983"/>
      <c r="H99" s="983"/>
      <c r="I99" s="983"/>
      <c r="J99" s="983"/>
      <c r="K99" s="983"/>
      <c r="L99" s="983"/>
      <c r="M99" s="983"/>
      <c r="N99" s="983"/>
      <c r="O99" s="983"/>
      <c r="P99" s="983"/>
      <c r="Q99" s="983"/>
      <c r="R99" s="983"/>
      <c r="S99" s="983"/>
      <c r="T99" s="983"/>
      <c r="U99" s="983"/>
      <c r="V99" s="983"/>
      <c r="W99" s="983"/>
      <c r="X99" s="983"/>
      <c r="Y99" s="983"/>
      <c r="Z99" s="983"/>
      <c r="AA99" s="983"/>
      <c r="AB99" s="983"/>
      <c r="AC99" s="983"/>
      <c r="AD99" s="983"/>
      <c r="AE99" s="983"/>
      <c r="AF99" s="983"/>
      <c r="AG99" s="983"/>
      <c r="AH99" s="983"/>
      <c r="AI99" s="983"/>
      <c r="AJ99" s="983"/>
      <c r="AK99" s="983"/>
      <c r="AL99" s="983"/>
      <c r="AM99" s="983"/>
      <c r="AN99" s="983"/>
      <c r="AO99" s="983"/>
      <c r="AP99" s="983"/>
      <c r="AQ99" s="983"/>
      <c r="AR99" s="984"/>
    </row>
    <row r="100" spans="1:44" ht="13.5" customHeight="1">
      <c r="A100" s="941"/>
      <c r="B100" s="942"/>
      <c r="C100" s="866"/>
      <c r="D100" s="985"/>
      <c r="E100" s="986"/>
      <c r="F100" s="986"/>
      <c r="G100" s="986"/>
      <c r="H100" s="986"/>
      <c r="I100" s="986"/>
      <c r="J100" s="986"/>
      <c r="K100" s="986"/>
      <c r="L100" s="986"/>
      <c r="M100" s="986"/>
      <c r="N100" s="986"/>
      <c r="O100" s="986"/>
      <c r="P100" s="986"/>
      <c r="Q100" s="986"/>
      <c r="R100" s="986"/>
      <c r="S100" s="986"/>
      <c r="T100" s="986"/>
      <c r="U100" s="986"/>
      <c r="V100" s="986"/>
      <c r="W100" s="986"/>
      <c r="X100" s="986"/>
      <c r="Y100" s="986"/>
      <c r="Z100" s="986"/>
      <c r="AA100" s="986"/>
      <c r="AB100" s="986"/>
      <c r="AC100" s="986"/>
      <c r="AD100" s="986"/>
      <c r="AE100" s="986"/>
      <c r="AF100" s="986"/>
      <c r="AG100" s="986"/>
      <c r="AH100" s="986"/>
      <c r="AI100" s="986"/>
      <c r="AJ100" s="986"/>
      <c r="AK100" s="986"/>
      <c r="AL100" s="986"/>
      <c r="AM100" s="986"/>
      <c r="AN100" s="986"/>
      <c r="AO100" s="986"/>
      <c r="AP100" s="986"/>
      <c r="AQ100" s="986"/>
      <c r="AR100" s="987"/>
    </row>
    <row r="101" spans="1:44" ht="13.5" customHeight="1">
      <c r="A101" s="941"/>
      <c r="B101" s="942"/>
      <c r="C101" s="864">
        <v>22</v>
      </c>
      <c r="D101" s="303"/>
      <c r="E101" s="901" t="s">
        <v>473</v>
      </c>
      <c r="F101" s="909"/>
      <c r="G101" s="909"/>
      <c r="H101" s="909"/>
      <c r="I101" s="909"/>
      <c r="J101" s="909"/>
      <c r="K101" s="909"/>
      <c r="L101" s="909"/>
      <c r="M101" s="909"/>
      <c r="N101" s="909"/>
      <c r="O101" s="909"/>
      <c r="P101" s="909"/>
      <c r="Q101" s="909"/>
      <c r="R101" s="909"/>
      <c r="S101" s="909"/>
      <c r="T101" s="909"/>
      <c r="U101" s="909"/>
      <c r="V101" s="909"/>
      <c r="W101" s="910"/>
      <c r="X101" s="274"/>
      <c r="Y101" s="273"/>
      <c r="Z101" s="273"/>
      <c r="AA101" s="273"/>
      <c r="AB101" s="273"/>
      <c r="AC101" s="273"/>
      <c r="AD101" s="273"/>
      <c r="AE101" s="273"/>
      <c r="AF101" s="273"/>
      <c r="AG101" s="272"/>
      <c r="AH101" s="967" t="s">
        <v>807</v>
      </c>
      <c r="AI101" s="968"/>
      <c r="AJ101" s="968"/>
      <c r="AK101" s="968"/>
      <c r="AL101" s="968"/>
      <c r="AM101" s="968"/>
      <c r="AN101" s="968"/>
      <c r="AO101" s="968"/>
      <c r="AP101" s="968"/>
      <c r="AQ101" s="968"/>
      <c r="AR101" s="969"/>
    </row>
    <row r="102" spans="1:44" ht="12.75" customHeight="1">
      <c r="A102" s="941"/>
      <c r="B102" s="942"/>
      <c r="C102" s="865"/>
      <c r="D102" s="303"/>
      <c r="E102" s="903"/>
      <c r="F102" s="911"/>
      <c r="G102" s="911"/>
      <c r="H102" s="911"/>
      <c r="I102" s="911"/>
      <c r="J102" s="911"/>
      <c r="K102" s="911"/>
      <c r="L102" s="911"/>
      <c r="M102" s="911"/>
      <c r="N102" s="911"/>
      <c r="O102" s="911"/>
      <c r="P102" s="911"/>
      <c r="Q102" s="911"/>
      <c r="R102" s="911"/>
      <c r="S102" s="911"/>
      <c r="T102" s="911"/>
      <c r="U102" s="911"/>
      <c r="V102" s="911"/>
      <c r="W102" s="912"/>
      <c r="X102" s="270"/>
      <c r="Y102" s="49"/>
      <c r="Z102" s="49"/>
      <c r="AA102" s="49"/>
      <c r="AB102" s="49"/>
      <c r="AC102" s="49"/>
      <c r="AD102" s="49"/>
      <c r="AE102" s="49"/>
      <c r="AF102" s="49"/>
      <c r="AG102" s="268"/>
      <c r="AH102" s="895"/>
      <c r="AI102" s="896"/>
      <c r="AJ102" s="896"/>
      <c r="AK102" s="896"/>
      <c r="AL102" s="896"/>
      <c r="AM102" s="896"/>
      <c r="AN102" s="896"/>
      <c r="AO102" s="896"/>
      <c r="AP102" s="896"/>
      <c r="AQ102" s="896"/>
      <c r="AR102" s="897"/>
    </row>
    <row r="103" spans="1:44" ht="12.75" customHeight="1">
      <c r="A103" s="941"/>
      <c r="B103" s="942"/>
      <c r="C103" s="865"/>
      <c r="D103" s="303"/>
      <c r="E103" s="903"/>
      <c r="F103" s="911"/>
      <c r="G103" s="911"/>
      <c r="H103" s="911"/>
      <c r="I103" s="911"/>
      <c r="J103" s="911"/>
      <c r="K103" s="911"/>
      <c r="L103" s="911"/>
      <c r="M103" s="911"/>
      <c r="N103" s="911"/>
      <c r="O103" s="911"/>
      <c r="P103" s="911"/>
      <c r="Q103" s="911"/>
      <c r="R103" s="911"/>
      <c r="S103" s="911"/>
      <c r="T103" s="911"/>
      <c r="U103" s="911"/>
      <c r="V103" s="911"/>
      <c r="W103" s="912"/>
      <c r="X103" s="270"/>
      <c r="Y103" s="269"/>
      <c r="Z103" s="258" t="s">
        <v>47</v>
      </c>
      <c r="AA103" s="49"/>
      <c r="AB103" s="269"/>
      <c r="AC103" s="258" t="s">
        <v>48</v>
      </c>
      <c r="AD103" s="49"/>
      <c r="AE103" s="49"/>
      <c r="AF103" s="49"/>
      <c r="AG103" s="268"/>
      <c r="AH103" s="895"/>
      <c r="AI103" s="896"/>
      <c r="AJ103" s="896"/>
      <c r="AK103" s="896"/>
      <c r="AL103" s="896"/>
      <c r="AM103" s="896"/>
      <c r="AN103" s="896"/>
      <c r="AO103" s="896"/>
      <c r="AP103" s="896"/>
      <c r="AQ103" s="896"/>
      <c r="AR103" s="897"/>
    </row>
    <row r="104" spans="1:44" ht="13.5" customHeight="1">
      <c r="A104" s="941"/>
      <c r="B104" s="942"/>
      <c r="C104" s="865"/>
      <c r="D104" s="310"/>
      <c r="E104" s="903"/>
      <c r="F104" s="911"/>
      <c r="G104" s="911"/>
      <c r="H104" s="911"/>
      <c r="I104" s="911"/>
      <c r="J104" s="911"/>
      <c r="K104" s="911"/>
      <c r="L104" s="911"/>
      <c r="M104" s="911"/>
      <c r="N104" s="911"/>
      <c r="O104" s="911"/>
      <c r="P104" s="911"/>
      <c r="Q104" s="911"/>
      <c r="R104" s="911"/>
      <c r="S104" s="911"/>
      <c r="T104" s="911"/>
      <c r="U104" s="911"/>
      <c r="V104" s="911"/>
      <c r="W104" s="912"/>
      <c r="X104" s="314"/>
      <c r="Y104" s="195"/>
      <c r="Z104" s="195"/>
      <c r="AA104" s="195"/>
      <c r="AB104" s="195"/>
      <c r="AC104" s="195"/>
      <c r="AD104" s="195"/>
      <c r="AE104" s="195"/>
      <c r="AF104" s="195"/>
      <c r="AG104" s="307"/>
      <c r="AH104" s="895"/>
      <c r="AI104" s="896"/>
      <c r="AJ104" s="896"/>
      <c r="AK104" s="896"/>
      <c r="AL104" s="896"/>
      <c r="AM104" s="896"/>
      <c r="AN104" s="896"/>
      <c r="AO104" s="896"/>
      <c r="AP104" s="896"/>
      <c r="AQ104" s="896"/>
      <c r="AR104" s="897"/>
    </row>
    <row r="105" spans="1:44" ht="13.5" customHeight="1">
      <c r="A105" s="941"/>
      <c r="B105" s="942"/>
      <c r="C105" s="866"/>
      <c r="D105" s="310"/>
      <c r="E105" s="1195"/>
      <c r="F105" s="1196"/>
      <c r="G105" s="1196"/>
      <c r="H105" s="1196"/>
      <c r="I105" s="1196"/>
      <c r="J105" s="1196"/>
      <c r="K105" s="1196"/>
      <c r="L105" s="1196"/>
      <c r="M105" s="1196"/>
      <c r="N105" s="1196"/>
      <c r="O105" s="1196"/>
      <c r="P105" s="1196"/>
      <c r="Q105" s="1196"/>
      <c r="R105" s="1196"/>
      <c r="S105" s="1196"/>
      <c r="T105" s="1196"/>
      <c r="U105" s="1196"/>
      <c r="V105" s="1196"/>
      <c r="W105" s="1197"/>
      <c r="X105" s="352"/>
      <c r="Y105" s="351"/>
      <c r="Z105" s="350"/>
      <c r="AA105" s="349"/>
      <c r="AB105" s="351"/>
      <c r="AC105" s="350"/>
      <c r="AD105" s="349"/>
      <c r="AE105" s="349"/>
      <c r="AF105" s="349"/>
      <c r="AG105" s="348"/>
      <c r="AH105" s="970"/>
      <c r="AI105" s="971"/>
      <c r="AJ105" s="971"/>
      <c r="AK105" s="971"/>
      <c r="AL105" s="971"/>
      <c r="AM105" s="971"/>
      <c r="AN105" s="971"/>
      <c r="AO105" s="971"/>
      <c r="AP105" s="971"/>
      <c r="AQ105" s="971"/>
      <c r="AR105" s="972"/>
    </row>
    <row r="106" spans="1:44" ht="13.5" customHeight="1">
      <c r="A106" s="941"/>
      <c r="B106" s="942"/>
      <c r="C106" s="865">
        <v>23</v>
      </c>
      <c r="D106" s="310"/>
      <c r="E106" s="1188" t="s">
        <v>472</v>
      </c>
      <c r="F106" s="848"/>
      <c r="G106" s="848"/>
      <c r="H106" s="848"/>
      <c r="I106" s="848"/>
      <c r="J106" s="848"/>
      <c r="K106" s="848"/>
      <c r="L106" s="848"/>
      <c r="M106" s="848"/>
      <c r="N106" s="848"/>
      <c r="O106" s="848"/>
      <c r="P106" s="848"/>
      <c r="Q106" s="848"/>
      <c r="R106" s="848"/>
      <c r="S106" s="848"/>
      <c r="T106" s="848"/>
      <c r="U106" s="848"/>
      <c r="V106" s="848"/>
      <c r="W106" s="1189"/>
      <c r="X106" s="332"/>
      <c r="Y106" s="329"/>
      <c r="Z106" s="329"/>
      <c r="AA106" s="329"/>
      <c r="AB106" s="329"/>
      <c r="AC106" s="329"/>
      <c r="AD106" s="329"/>
      <c r="AE106" s="329"/>
      <c r="AF106" s="329"/>
      <c r="AG106" s="328"/>
      <c r="AH106" s="967" t="s">
        <v>808</v>
      </c>
      <c r="AI106" s="968"/>
      <c r="AJ106" s="968"/>
      <c r="AK106" s="968"/>
      <c r="AL106" s="968"/>
      <c r="AM106" s="968"/>
      <c r="AN106" s="968"/>
      <c r="AO106" s="968"/>
      <c r="AP106" s="968"/>
      <c r="AQ106" s="968"/>
      <c r="AR106" s="969"/>
    </row>
    <row r="107" spans="1:44" ht="13.5" customHeight="1">
      <c r="A107" s="941"/>
      <c r="B107" s="942"/>
      <c r="C107" s="865"/>
      <c r="D107" s="362"/>
      <c r="E107" s="1190"/>
      <c r="F107" s="874"/>
      <c r="G107" s="874"/>
      <c r="H107" s="874"/>
      <c r="I107" s="874"/>
      <c r="J107" s="874"/>
      <c r="K107" s="874"/>
      <c r="L107" s="874"/>
      <c r="M107" s="874"/>
      <c r="N107" s="874"/>
      <c r="O107" s="874"/>
      <c r="P107" s="874"/>
      <c r="Q107" s="874"/>
      <c r="R107" s="874"/>
      <c r="S107" s="874"/>
      <c r="T107" s="874"/>
      <c r="U107" s="874"/>
      <c r="V107" s="874"/>
      <c r="W107" s="1191"/>
      <c r="X107" s="49"/>
      <c r="AE107" s="49"/>
      <c r="AF107" s="49"/>
      <c r="AG107" s="49"/>
      <c r="AH107" s="895"/>
      <c r="AI107" s="896"/>
      <c r="AJ107" s="896"/>
      <c r="AK107" s="896"/>
      <c r="AL107" s="896"/>
      <c r="AM107" s="896"/>
      <c r="AN107" s="896"/>
      <c r="AO107" s="896"/>
      <c r="AP107" s="896"/>
      <c r="AQ107" s="896"/>
      <c r="AR107" s="897"/>
    </row>
    <row r="108" spans="1:44" ht="13.5" customHeight="1">
      <c r="A108" s="941"/>
      <c r="B108" s="942"/>
      <c r="C108" s="865"/>
      <c r="D108" s="362"/>
      <c r="E108" s="1190"/>
      <c r="F108" s="874"/>
      <c r="G108" s="874"/>
      <c r="H108" s="874"/>
      <c r="I108" s="874"/>
      <c r="J108" s="874"/>
      <c r="K108" s="874"/>
      <c r="L108" s="874"/>
      <c r="M108" s="874"/>
      <c r="N108" s="874"/>
      <c r="O108" s="874"/>
      <c r="P108" s="874"/>
      <c r="Q108" s="874"/>
      <c r="R108" s="874"/>
      <c r="S108" s="874"/>
      <c r="T108" s="874"/>
      <c r="U108" s="874"/>
      <c r="V108" s="874"/>
      <c r="W108" s="1191"/>
      <c r="X108" s="49"/>
      <c r="Y108" s="269"/>
      <c r="Z108" s="258" t="s">
        <v>47</v>
      </c>
      <c r="AA108" s="49"/>
      <c r="AB108" s="269"/>
      <c r="AC108" s="258" t="s">
        <v>48</v>
      </c>
      <c r="AD108" s="49"/>
      <c r="AE108" s="49"/>
      <c r="AF108" s="49"/>
      <c r="AG108" s="49"/>
      <c r="AH108" s="895"/>
      <c r="AI108" s="896"/>
      <c r="AJ108" s="896"/>
      <c r="AK108" s="896"/>
      <c r="AL108" s="896"/>
      <c r="AM108" s="896"/>
      <c r="AN108" s="896"/>
      <c r="AO108" s="896"/>
      <c r="AP108" s="896"/>
      <c r="AQ108" s="896"/>
      <c r="AR108" s="897"/>
    </row>
    <row r="109" spans="1:44" ht="13.5" customHeight="1">
      <c r="A109" s="941"/>
      <c r="B109" s="942"/>
      <c r="C109" s="865"/>
      <c r="D109" s="362"/>
      <c r="E109" s="1190"/>
      <c r="F109" s="874"/>
      <c r="G109" s="874"/>
      <c r="H109" s="874"/>
      <c r="I109" s="874"/>
      <c r="J109" s="874"/>
      <c r="K109" s="874"/>
      <c r="L109" s="874"/>
      <c r="M109" s="874"/>
      <c r="N109" s="874"/>
      <c r="O109" s="874"/>
      <c r="P109" s="874"/>
      <c r="Q109" s="874"/>
      <c r="R109" s="874"/>
      <c r="S109" s="874"/>
      <c r="T109" s="874"/>
      <c r="U109" s="874"/>
      <c r="V109" s="874"/>
      <c r="W109" s="1191"/>
      <c r="X109" s="49"/>
      <c r="Y109" s="49"/>
      <c r="Z109" s="49"/>
      <c r="AA109" s="49"/>
      <c r="AB109" s="49"/>
      <c r="AC109" s="49"/>
      <c r="AD109" s="49"/>
      <c r="AE109" s="49"/>
      <c r="AF109" s="49"/>
      <c r="AG109" s="49"/>
      <c r="AH109" s="895"/>
      <c r="AI109" s="896"/>
      <c r="AJ109" s="896"/>
      <c r="AK109" s="896"/>
      <c r="AL109" s="896"/>
      <c r="AM109" s="896"/>
      <c r="AN109" s="896"/>
      <c r="AO109" s="896"/>
      <c r="AP109" s="896"/>
      <c r="AQ109" s="896"/>
      <c r="AR109" s="897"/>
    </row>
    <row r="110" spans="1:44" ht="13.5" customHeight="1">
      <c r="A110" s="941"/>
      <c r="B110" s="942"/>
      <c r="C110" s="866"/>
      <c r="D110" s="361"/>
      <c r="E110" s="1192"/>
      <c r="F110" s="1193"/>
      <c r="G110" s="1193"/>
      <c r="H110" s="1193"/>
      <c r="I110" s="1193"/>
      <c r="J110" s="1193"/>
      <c r="K110" s="1193"/>
      <c r="L110" s="1193"/>
      <c r="M110" s="1193"/>
      <c r="N110" s="1193"/>
      <c r="O110" s="1193"/>
      <c r="P110" s="1193"/>
      <c r="Q110" s="1193"/>
      <c r="R110" s="1193"/>
      <c r="S110" s="1193"/>
      <c r="T110" s="1193"/>
      <c r="U110" s="1193"/>
      <c r="V110" s="1193"/>
      <c r="W110" s="1194"/>
      <c r="X110" s="266"/>
      <c r="Y110" s="265"/>
      <c r="Z110" s="265"/>
      <c r="AA110" s="265"/>
      <c r="AB110" s="265"/>
      <c r="AC110" s="265"/>
      <c r="AD110" s="265"/>
      <c r="AE110" s="265"/>
      <c r="AF110" s="265"/>
      <c r="AG110" s="264"/>
      <c r="AH110" s="898"/>
      <c r="AI110" s="899"/>
      <c r="AJ110" s="899"/>
      <c r="AK110" s="899"/>
      <c r="AL110" s="899"/>
      <c r="AM110" s="899"/>
      <c r="AN110" s="899"/>
      <c r="AO110" s="899"/>
      <c r="AP110" s="899"/>
      <c r="AQ110" s="899"/>
      <c r="AR110" s="900"/>
    </row>
    <row r="111" spans="1:44" ht="12" customHeight="1">
      <c r="A111" s="941"/>
      <c r="B111" s="942"/>
      <c r="C111" s="864">
        <v>24</v>
      </c>
      <c r="D111" s="755" t="s">
        <v>471</v>
      </c>
      <c r="E111" s="916"/>
      <c r="F111" s="916"/>
      <c r="G111" s="916"/>
      <c r="H111" s="916"/>
      <c r="I111" s="916"/>
      <c r="J111" s="916"/>
      <c r="K111" s="916"/>
      <c r="L111" s="916"/>
      <c r="M111" s="916"/>
      <c r="N111" s="916"/>
      <c r="O111" s="916"/>
      <c r="P111" s="916"/>
      <c r="Q111" s="916"/>
      <c r="R111" s="916"/>
      <c r="S111" s="916"/>
      <c r="T111" s="916"/>
      <c r="U111" s="916"/>
      <c r="V111" s="916"/>
      <c r="W111" s="917"/>
      <c r="X111" s="285"/>
      <c r="Y111" s="284"/>
      <c r="Z111" s="284"/>
      <c r="AA111" s="284"/>
      <c r="AB111" s="284"/>
      <c r="AC111" s="284"/>
      <c r="AD111" s="284"/>
      <c r="AE111" s="284"/>
      <c r="AF111" s="284"/>
      <c r="AG111" s="283"/>
      <c r="AH111" s="829" t="s">
        <v>809</v>
      </c>
      <c r="AI111" s="893"/>
      <c r="AJ111" s="893"/>
      <c r="AK111" s="893"/>
      <c r="AL111" s="893"/>
      <c r="AM111" s="893"/>
      <c r="AN111" s="893"/>
      <c r="AO111" s="893"/>
      <c r="AP111" s="893"/>
      <c r="AQ111" s="893"/>
      <c r="AR111" s="894"/>
    </row>
    <row r="112" spans="1:44" ht="12" customHeight="1">
      <c r="A112" s="941"/>
      <c r="B112" s="942"/>
      <c r="C112" s="865"/>
      <c r="D112" s="918"/>
      <c r="E112" s="911"/>
      <c r="F112" s="911"/>
      <c r="G112" s="911"/>
      <c r="H112" s="911"/>
      <c r="I112" s="911"/>
      <c r="J112" s="911"/>
      <c r="K112" s="911"/>
      <c r="L112" s="911"/>
      <c r="M112" s="911"/>
      <c r="N112" s="911"/>
      <c r="O112" s="911"/>
      <c r="P112" s="911"/>
      <c r="Q112" s="911"/>
      <c r="R112" s="911"/>
      <c r="S112" s="911"/>
      <c r="T112" s="911"/>
      <c r="U112" s="911"/>
      <c r="V112" s="911"/>
      <c r="W112" s="912"/>
      <c r="X112" s="270"/>
      <c r="Y112" s="49"/>
      <c r="Z112" s="49"/>
      <c r="AA112" s="49"/>
      <c r="AB112" s="49"/>
      <c r="AC112" s="49"/>
      <c r="AD112" s="49"/>
      <c r="AE112" s="49"/>
      <c r="AF112" s="49"/>
      <c r="AG112" s="268"/>
      <c r="AH112" s="895"/>
      <c r="AI112" s="896"/>
      <c r="AJ112" s="896"/>
      <c r="AK112" s="896"/>
      <c r="AL112" s="896"/>
      <c r="AM112" s="896"/>
      <c r="AN112" s="896"/>
      <c r="AO112" s="896"/>
      <c r="AP112" s="896"/>
      <c r="AQ112" s="896"/>
      <c r="AR112" s="897"/>
    </row>
    <row r="113" spans="1:44" ht="12" customHeight="1">
      <c r="A113" s="941"/>
      <c r="B113" s="942"/>
      <c r="C113" s="865"/>
      <c r="D113" s="918"/>
      <c r="E113" s="911"/>
      <c r="F113" s="911"/>
      <c r="G113" s="911"/>
      <c r="H113" s="911"/>
      <c r="I113" s="911"/>
      <c r="J113" s="911"/>
      <c r="K113" s="911"/>
      <c r="L113" s="911"/>
      <c r="M113" s="911"/>
      <c r="N113" s="911"/>
      <c r="O113" s="911"/>
      <c r="P113" s="911"/>
      <c r="Q113" s="911"/>
      <c r="R113" s="911"/>
      <c r="S113" s="911"/>
      <c r="T113" s="911"/>
      <c r="U113" s="911"/>
      <c r="V113" s="911"/>
      <c r="W113" s="912"/>
      <c r="X113" s="270"/>
      <c r="Y113" s="49"/>
      <c r="Z113" s="49"/>
      <c r="AA113" s="49"/>
      <c r="AB113" s="49"/>
      <c r="AC113" s="49"/>
      <c r="AD113" s="49"/>
      <c r="AE113" s="49"/>
      <c r="AF113" s="49"/>
      <c r="AG113" s="268"/>
      <c r="AH113" s="895"/>
      <c r="AI113" s="896"/>
      <c r="AJ113" s="896"/>
      <c r="AK113" s="896"/>
      <c r="AL113" s="896"/>
      <c r="AM113" s="896"/>
      <c r="AN113" s="896"/>
      <c r="AO113" s="896"/>
      <c r="AP113" s="896"/>
      <c r="AQ113" s="896"/>
      <c r="AR113" s="897"/>
    </row>
    <row r="114" spans="1:44" ht="12" customHeight="1">
      <c r="A114" s="941"/>
      <c r="B114" s="942"/>
      <c r="C114" s="865"/>
      <c r="D114" s="918"/>
      <c r="E114" s="911"/>
      <c r="F114" s="911"/>
      <c r="G114" s="911"/>
      <c r="H114" s="911"/>
      <c r="I114" s="911"/>
      <c r="J114" s="911"/>
      <c r="K114" s="911"/>
      <c r="L114" s="911"/>
      <c r="M114" s="911"/>
      <c r="N114" s="911"/>
      <c r="O114" s="911"/>
      <c r="P114" s="911"/>
      <c r="Q114" s="911"/>
      <c r="R114" s="911"/>
      <c r="S114" s="911"/>
      <c r="T114" s="911"/>
      <c r="U114" s="911"/>
      <c r="V114" s="911"/>
      <c r="W114" s="912"/>
      <c r="X114" s="270"/>
      <c r="Y114" s="269"/>
      <c r="Z114" s="258" t="s">
        <v>47</v>
      </c>
      <c r="AA114" s="49"/>
      <c r="AB114" s="269"/>
      <c r="AC114" s="258" t="s">
        <v>48</v>
      </c>
      <c r="AD114" s="49"/>
      <c r="AE114" s="49"/>
      <c r="AF114" s="49"/>
      <c r="AG114" s="268"/>
      <c r="AH114" s="895"/>
      <c r="AI114" s="896"/>
      <c r="AJ114" s="896"/>
      <c r="AK114" s="896"/>
      <c r="AL114" s="896"/>
      <c r="AM114" s="896"/>
      <c r="AN114" s="896"/>
      <c r="AO114" s="896"/>
      <c r="AP114" s="896"/>
      <c r="AQ114" s="896"/>
      <c r="AR114" s="897"/>
    </row>
    <row r="115" spans="1:44" ht="12" customHeight="1">
      <c r="A115" s="941"/>
      <c r="B115" s="942"/>
      <c r="C115" s="865"/>
      <c r="D115" s="918"/>
      <c r="E115" s="911"/>
      <c r="F115" s="911"/>
      <c r="G115" s="911"/>
      <c r="H115" s="911"/>
      <c r="I115" s="911"/>
      <c r="J115" s="911"/>
      <c r="K115" s="911"/>
      <c r="L115" s="911"/>
      <c r="M115" s="911"/>
      <c r="N115" s="911"/>
      <c r="O115" s="911"/>
      <c r="P115" s="911"/>
      <c r="Q115" s="911"/>
      <c r="R115" s="911"/>
      <c r="S115" s="911"/>
      <c r="T115" s="911"/>
      <c r="U115" s="911"/>
      <c r="V115" s="911"/>
      <c r="W115" s="912"/>
      <c r="X115" s="270"/>
      <c r="Y115" s="286"/>
      <c r="Z115" s="258"/>
      <c r="AA115" s="49"/>
      <c r="AB115" s="286"/>
      <c r="AC115" s="258"/>
      <c r="AD115" s="49"/>
      <c r="AE115" s="49"/>
      <c r="AF115" s="49"/>
      <c r="AG115" s="268"/>
      <c r="AH115" s="895"/>
      <c r="AI115" s="896"/>
      <c r="AJ115" s="896"/>
      <c r="AK115" s="896"/>
      <c r="AL115" s="896"/>
      <c r="AM115" s="896"/>
      <c r="AN115" s="896"/>
      <c r="AO115" s="896"/>
      <c r="AP115" s="896"/>
      <c r="AQ115" s="896"/>
      <c r="AR115" s="897"/>
    </row>
    <row r="116" spans="1:44" ht="12" customHeight="1">
      <c r="A116" s="941"/>
      <c r="B116" s="942"/>
      <c r="C116" s="865"/>
      <c r="D116" s="918"/>
      <c r="E116" s="911"/>
      <c r="F116" s="911"/>
      <c r="G116" s="911"/>
      <c r="H116" s="911"/>
      <c r="I116" s="911"/>
      <c r="J116" s="911"/>
      <c r="K116" s="911"/>
      <c r="L116" s="911"/>
      <c r="M116" s="911"/>
      <c r="N116" s="911"/>
      <c r="O116" s="911"/>
      <c r="P116" s="911"/>
      <c r="Q116" s="911"/>
      <c r="R116" s="911"/>
      <c r="S116" s="911"/>
      <c r="T116" s="911"/>
      <c r="U116" s="911"/>
      <c r="V116" s="911"/>
      <c r="W116" s="912"/>
      <c r="X116" s="270"/>
      <c r="Y116" s="49"/>
      <c r="Z116" s="49"/>
      <c r="AA116" s="49"/>
      <c r="AB116" s="49"/>
      <c r="AC116" s="49"/>
      <c r="AD116" s="49"/>
      <c r="AE116" s="49"/>
      <c r="AF116" s="49"/>
      <c r="AG116" s="268"/>
      <c r="AH116" s="895"/>
      <c r="AI116" s="896"/>
      <c r="AJ116" s="896"/>
      <c r="AK116" s="896"/>
      <c r="AL116" s="896"/>
      <c r="AM116" s="896"/>
      <c r="AN116" s="896"/>
      <c r="AO116" s="896"/>
      <c r="AP116" s="896"/>
      <c r="AQ116" s="896"/>
      <c r="AR116" s="897"/>
    </row>
    <row r="117" spans="1:44" ht="12" customHeight="1">
      <c r="A117" s="941"/>
      <c r="B117" s="942"/>
      <c r="C117" s="866"/>
      <c r="D117" s="919"/>
      <c r="E117" s="914"/>
      <c r="F117" s="914"/>
      <c r="G117" s="914"/>
      <c r="H117" s="914"/>
      <c r="I117" s="914"/>
      <c r="J117" s="914"/>
      <c r="K117" s="914"/>
      <c r="L117" s="914"/>
      <c r="M117" s="914"/>
      <c r="N117" s="914"/>
      <c r="O117" s="914"/>
      <c r="P117" s="914"/>
      <c r="Q117" s="914"/>
      <c r="R117" s="914"/>
      <c r="S117" s="914"/>
      <c r="T117" s="914"/>
      <c r="U117" s="914"/>
      <c r="V117" s="914"/>
      <c r="W117" s="915"/>
      <c r="X117" s="266"/>
      <c r="Y117" s="265"/>
      <c r="Z117" s="265"/>
      <c r="AA117" s="265"/>
      <c r="AB117" s="265"/>
      <c r="AC117" s="265"/>
      <c r="AD117" s="265"/>
      <c r="AE117" s="265"/>
      <c r="AF117" s="265"/>
      <c r="AG117" s="264"/>
      <c r="AH117" s="898"/>
      <c r="AI117" s="899"/>
      <c r="AJ117" s="899"/>
      <c r="AK117" s="899"/>
      <c r="AL117" s="899"/>
      <c r="AM117" s="899"/>
      <c r="AN117" s="899"/>
      <c r="AO117" s="899"/>
      <c r="AP117" s="899"/>
      <c r="AQ117" s="899"/>
      <c r="AR117" s="900"/>
    </row>
    <row r="118" spans="1:44" ht="12.75" customHeight="1">
      <c r="A118" s="941"/>
      <c r="B118" s="942"/>
      <c r="C118" s="1211">
        <v>25</v>
      </c>
      <c r="D118" s="945" t="s">
        <v>439</v>
      </c>
      <c r="E118" s="946"/>
      <c r="F118" s="946"/>
      <c r="G118" s="946"/>
      <c r="H118" s="946"/>
      <c r="I118" s="946"/>
      <c r="J118" s="946"/>
      <c r="K118" s="946"/>
      <c r="L118" s="946"/>
      <c r="M118" s="946"/>
      <c r="N118" s="946"/>
      <c r="O118" s="946"/>
      <c r="P118" s="946"/>
      <c r="Q118" s="946"/>
      <c r="R118" s="946"/>
      <c r="S118" s="946"/>
      <c r="T118" s="946"/>
      <c r="U118" s="946"/>
      <c r="V118" s="946"/>
      <c r="W118" s="947"/>
      <c r="X118" s="282"/>
      <c r="Y118" s="281"/>
      <c r="Z118" s="281"/>
      <c r="AA118" s="281"/>
      <c r="AB118" s="281"/>
      <c r="AC118" s="281"/>
      <c r="AD118" s="281"/>
      <c r="AE118" s="281"/>
      <c r="AF118" s="281"/>
      <c r="AG118" s="280"/>
      <c r="AH118" s="829" t="s">
        <v>810</v>
      </c>
      <c r="AI118" s="893"/>
      <c r="AJ118" s="893"/>
      <c r="AK118" s="893"/>
      <c r="AL118" s="893"/>
      <c r="AM118" s="893"/>
      <c r="AN118" s="893"/>
      <c r="AO118" s="893"/>
      <c r="AP118" s="893"/>
      <c r="AQ118" s="893"/>
      <c r="AR118" s="894"/>
    </row>
    <row r="119" spans="1:44" ht="12.75" customHeight="1">
      <c r="A119" s="941"/>
      <c r="B119" s="942"/>
      <c r="C119" s="1212"/>
      <c r="D119" s="948"/>
      <c r="E119" s="949"/>
      <c r="F119" s="949"/>
      <c r="G119" s="949"/>
      <c r="H119" s="949"/>
      <c r="I119" s="949"/>
      <c r="J119" s="949"/>
      <c r="K119" s="949"/>
      <c r="L119" s="949"/>
      <c r="M119" s="949"/>
      <c r="N119" s="949"/>
      <c r="O119" s="949"/>
      <c r="P119" s="949"/>
      <c r="Q119" s="949"/>
      <c r="R119" s="949"/>
      <c r="S119" s="949"/>
      <c r="T119" s="949"/>
      <c r="U119" s="949"/>
      <c r="V119" s="949"/>
      <c r="W119" s="950"/>
      <c r="X119" s="277"/>
      <c r="Y119" s="279"/>
      <c r="Z119" s="278" t="s">
        <v>47</v>
      </c>
      <c r="AA119" s="276"/>
      <c r="AB119" s="279"/>
      <c r="AC119" s="278" t="s">
        <v>48</v>
      </c>
      <c r="AD119" s="276"/>
      <c r="AE119" s="276"/>
      <c r="AF119" s="276"/>
      <c r="AG119" s="275"/>
      <c r="AH119" s="895"/>
      <c r="AI119" s="896"/>
      <c r="AJ119" s="896"/>
      <c r="AK119" s="896"/>
      <c r="AL119" s="896"/>
      <c r="AM119" s="896"/>
      <c r="AN119" s="896"/>
      <c r="AO119" s="896"/>
      <c r="AP119" s="896"/>
      <c r="AQ119" s="896"/>
      <c r="AR119" s="897"/>
    </row>
    <row r="120" spans="1:44" ht="12.75" customHeight="1">
      <c r="A120" s="941"/>
      <c r="B120" s="942"/>
      <c r="C120" s="1212"/>
      <c r="D120" s="948"/>
      <c r="E120" s="949"/>
      <c r="F120" s="949"/>
      <c r="G120" s="949"/>
      <c r="H120" s="949"/>
      <c r="I120" s="949"/>
      <c r="J120" s="949"/>
      <c r="K120" s="949"/>
      <c r="L120" s="949"/>
      <c r="M120" s="949"/>
      <c r="N120" s="949"/>
      <c r="O120" s="949"/>
      <c r="P120" s="949"/>
      <c r="Q120" s="949"/>
      <c r="R120" s="949"/>
      <c r="S120" s="949"/>
      <c r="T120" s="949"/>
      <c r="U120" s="949"/>
      <c r="V120" s="949"/>
      <c r="W120" s="950"/>
      <c r="X120" s="277"/>
      <c r="Y120" s="276"/>
      <c r="Z120" s="276"/>
      <c r="AA120" s="276"/>
      <c r="AB120" s="276"/>
      <c r="AC120" s="276"/>
      <c r="AD120" s="276"/>
      <c r="AE120" s="276"/>
      <c r="AF120" s="276"/>
      <c r="AG120" s="275"/>
      <c r="AH120" s="895"/>
      <c r="AI120" s="896"/>
      <c r="AJ120" s="896"/>
      <c r="AK120" s="896"/>
      <c r="AL120" s="896"/>
      <c r="AM120" s="896"/>
      <c r="AN120" s="896"/>
      <c r="AO120" s="896"/>
      <c r="AP120" s="896"/>
      <c r="AQ120" s="896"/>
      <c r="AR120" s="897"/>
    </row>
    <row r="121" spans="1:44" ht="12.75" customHeight="1">
      <c r="A121" s="943"/>
      <c r="B121" s="944"/>
      <c r="C121" s="1213"/>
      <c r="D121" s="951"/>
      <c r="E121" s="952"/>
      <c r="F121" s="952"/>
      <c r="G121" s="952"/>
      <c r="H121" s="952"/>
      <c r="I121" s="952"/>
      <c r="J121" s="952"/>
      <c r="K121" s="952"/>
      <c r="L121" s="952"/>
      <c r="M121" s="952"/>
      <c r="N121" s="952"/>
      <c r="O121" s="952"/>
      <c r="P121" s="952"/>
      <c r="Q121" s="952"/>
      <c r="R121" s="952"/>
      <c r="S121" s="952"/>
      <c r="T121" s="952"/>
      <c r="U121" s="952"/>
      <c r="V121" s="952"/>
      <c r="W121" s="953"/>
      <c r="X121" s="289"/>
      <c r="Y121" s="288"/>
      <c r="Z121" s="288"/>
      <c r="AA121" s="288"/>
      <c r="AB121" s="288"/>
      <c r="AC121" s="288"/>
      <c r="AD121" s="288"/>
      <c r="AE121" s="288"/>
      <c r="AF121" s="288"/>
      <c r="AG121" s="287"/>
      <c r="AH121" s="898"/>
      <c r="AI121" s="899"/>
      <c r="AJ121" s="899"/>
      <c r="AK121" s="899"/>
      <c r="AL121" s="899"/>
      <c r="AM121" s="899"/>
      <c r="AN121" s="899"/>
      <c r="AO121" s="899"/>
      <c r="AP121" s="899"/>
      <c r="AQ121" s="899"/>
      <c r="AR121" s="900"/>
    </row>
    <row r="122" spans="1:44" ht="12.75" customHeight="1">
      <c r="A122" s="939" t="s">
        <v>438</v>
      </c>
      <c r="B122" s="940"/>
      <c r="C122" s="864" t="s">
        <v>374</v>
      </c>
      <c r="D122" s="982" t="s">
        <v>470</v>
      </c>
      <c r="E122" s="1163"/>
      <c r="F122" s="1163"/>
      <c r="G122" s="1163"/>
      <c r="H122" s="1163"/>
      <c r="I122" s="1163"/>
      <c r="J122" s="1163"/>
      <c r="K122" s="1163"/>
      <c r="L122" s="1163"/>
      <c r="M122" s="1163"/>
      <c r="N122" s="1163"/>
      <c r="O122" s="1163"/>
      <c r="P122" s="1163"/>
      <c r="Q122" s="1163"/>
      <c r="R122" s="1163"/>
      <c r="S122" s="1163"/>
      <c r="T122" s="1163"/>
      <c r="U122" s="1163"/>
      <c r="V122" s="1163"/>
      <c r="W122" s="1163"/>
      <c r="X122" s="1163"/>
      <c r="Y122" s="1163"/>
      <c r="Z122" s="1163"/>
      <c r="AA122" s="1163"/>
      <c r="AB122" s="1163"/>
      <c r="AC122" s="1163"/>
      <c r="AD122" s="1163"/>
      <c r="AE122" s="1163"/>
      <c r="AF122" s="1163"/>
      <c r="AG122" s="1163"/>
      <c r="AH122" s="1163"/>
      <c r="AI122" s="1163"/>
      <c r="AJ122" s="1163"/>
      <c r="AK122" s="1163"/>
      <c r="AL122" s="1163"/>
      <c r="AM122" s="1163"/>
      <c r="AN122" s="1163"/>
      <c r="AO122" s="1163"/>
      <c r="AP122" s="1163"/>
      <c r="AQ122" s="1163"/>
      <c r="AR122" s="1164"/>
    </row>
    <row r="123" spans="1:44">
      <c r="A123" s="941"/>
      <c r="B123" s="942"/>
      <c r="C123" s="865"/>
      <c r="D123" s="920"/>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7"/>
      <c r="AA123" s="1007"/>
      <c r="AB123" s="1007"/>
      <c r="AC123" s="1007"/>
      <c r="AD123" s="1007"/>
      <c r="AE123" s="1007"/>
      <c r="AF123" s="1007"/>
      <c r="AG123" s="1007"/>
      <c r="AH123" s="1007"/>
      <c r="AI123" s="1007"/>
      <c r="AJ123" s="1007"/>
      <c r="AK123" s="1007"/>
      <c r="AL123" s="1007"/>
      <c r="AM123" s="1007"/>
      <c r="AN123" s="1007"/>
      <c r="AO123" s="1007"/>
      <c r="AP123" s="1007"/>
      <c r="AQ123" s="1007"/>
      <c r="AR123" s="1165"/>
    </row>
    <row r="124" spans="1:44">
      <c r="A124" s="941"/>
      <c r="B124" s="942"/>
      <c r="C124" s="866"/>
      <c r="D124" s="920"/>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7"/>
      <c r="AA124" s="1007"/>
      <c r="AB124" s="1007"/>
      <c r="AC124" s="1007"/>
      <c r="AD124" s="1007"/>
      <c r="AE124" s="1007"/>
      <c r="AF124" s="1007"/>
      <c r="AG124" s="1007"/>
      <c r="AH124" s="1007"/>
      <c r="AI124" s="1007"/>
      <c r="AJ124" s="1007"/>
      <c r="AK124" s="1007"/>
      <c r="AL124" s="1007"/>
      <c r="AM124" s="1007"/>
      <c r="AN124" s="1007"/>
      <c r="AO124" s="1007"/>
      <c r="AP124" s="1007"/>
      <c r="AQ124" s="1007"/>
      <c r="AR124" s="1165"/>
    </row>
    <row r="125" spans="1:44">
      <c r="A125" s="941"/>
      <c r="B125" s="942"/>
      <c r="C125" s="864">
        <v>26</v>
      </c>
      <c r="D125" s="310"/>
      <c r="E125" s="1041" t="s">
        <v>469</v>
      </c>
      <c r="F125" s="868"/>
      <c r="G125" s="868"/>
      <c r="H125" s="868"/>
      <c r="I125" s="868"/>
      <c r="J125" s="868"/>
      <c r="K125" s="868"/>
      <c r="L125" s="868"/>
      <c r="M125" s="868"/>
      <c r="N125" s="868"/>
      <c r="O125" s="868"/>
      <c r="P125" s="868"/>
      <c r="Q125" s="868"/>
      <c r="R125" s="868"/>
      <c r="S125" s="868"/>
      <c r="T125" s="868"/>
      <c r="U125" s="868"/>
      <c r="V125" s="868"/>
      <c r="W125" s="869"/>
      <c r="X125" s="274"/>
      <c r="Y125" s="273"/>
      <c r="Z125" s="273"/>
      <c r="AA125" s="273"/>
      <c r="AB125" s="273"/>
      <c r="AC125" s="273"/>
      <c r="AD125" s="273"/>
      <c r="AE125" s="273"/>
      <c r="AF125" s="273"/>
      <c r="AG125" s="272"/>
      <c r="AH125" s="855"/>
      <c r="AI125" s="856"/>
      <c r="AJ125" s="856"/>
      <c r="AK125" s="856"/>
      <c r="AL125" s="856"/>
      <c r="AM125" s="856"/>
      <c r="AN125" s="856"/>
      <c r="AO125" s="856"/>
      <c r="AP125" s="856"/>
      <c r="AQ125" s="856"/>
      <c r="AR125" s="857"/>
    </row>
    <row r="126" spans="1:44">
      <c r="A126" s="941"/>
      <c r="B126" s="942"/>
      <c r="C126" s="865"/>
      <c r="D126" s="310"/>
      <c r="E126" s="902"/>
      <c r="F126" s="824"/>
      <c r="G126" s="824"/>
      <c r="H126" s="824"/>
      <c r="I126" s="824"/>
      <c r="J126" s="824"/>
      <c r="K126" s="824"/>
      <c r="L126" s="824"/>
      <c r="M126" s="824"/>
      <c r="N126" s="824"/>
      <c r="O126" s="824"/>
      <c r="P126" s="824"/>
      <c r="Q126" s="824"/>
      <c r="R126" s="824"/>
      <c r="S126" s="824"/>
      <c r="T126" s="824"/>
      <c r="U126" s="824"/>
      <c r="V126" s="824"/>
      <c r="W126" s="825"/>
      <c r="X126" s="270"/>
      <c r="Y126" s="269"/>
      <c r="Z126" s="258" t="s">
        <v>47</v>
      </c>
      <c r="AA126" s="49"/>
      <c r="AB126" s="269"/>
      <c r="AC126" s="258" t="s">
        <v>48</v>
      </c>
      <c r="AD126" s="49"/>
      <c r="AE126" s="49"/>
      <c r="AF126" s="49"/>
      <c r="AG126" s="268"/>
      <c r="AH126" s="858"/>
      <c r="AI126" s="859"/>
      <c r="AJ126" s="859"/>
      <c r="AK126" s="859"/>
      <c r="AL126" s="859"/>
      <c r="AM126" s="859"/>
      <c r="AN126" s="859"/>
      <c r="AO126" s="859"/>
      <c r="AP126" s="859"/>
      <c r="AQ126" s="859"/>
      <c r="AR126" s="860"/>
    </row>
    <row r="127" spans="1:44">
      <c r="A127" s="941"/>
      <c r="B127" s="942"/>
      <c r="C127" s="866"/>
      <c r="D127" s="310"/>
      <c r="E127" s="908"/>
      <c r="F127" s="871"/>
      <c r="G127" s="871"/>
      <c r="H127" s="871"/>
      <c r="I127" s="871"/>
      <c r="J127" s="871"/>
      <c r="K127" s="871"/>
      <c r="L127" s="871"/>
      <c r="M127" s="871"/>
      <c r="N127" s="871"/>
      <c r="O127" s="871"/>
      <c r="P127" s="871"/>
      <c r="Q127" s="871"/>
      <c r="R127" s="871"/>
      <c r="S127" s="871"/>
      <c r="T127" s="871"/>
      <c r="U127" s="871"/>
      <c r="V127" s="871"/>
      <c r="W127" s="872"/>
      <c r="X127" s="294"/>
      <c r="Y127" s="293"/>
      <c r="Z127" s="293"/>
      <c r="AA127" s="293"/>
      <c r="AB127" s="293"/>
      <c r="AC127" s="293"/>
      <c r="AD127" s="293"/>
      <c r="AE127" s="293"/>
      <c r="AF127" s="293"/>
      <c r="AG127" s="292"/>
      <c r="AH127" s="905"/>
      <c r="AI127" s="906"/>
      <c r="AJ127" s="906"/>
      <c r="AK127" s="906"/>
      <c r="AL127" s="906"/>
      <c r="AM127" s="906"/>
      <c r="AN127" s="906"/>
      <c r="AO127" s="906"/>
      <c r="AP127" s="906"/>
      <c r="AQ127" s="906"/>
      <c r="AR127" s="907"/>
    </row>
    <row r="128" spans="1:44">
      <c r="A128" s="941"/>
      <c r="B128" s="942"/>
      <c r="C128" s="865">
        <v>27</v>
      </c>
      <c r="D128" s="310"/>
      <c r="E128" s="1059" t="s">
        <v>468</v>
      </c>
      <c r="F128" s="1060"/>
      <c r="G128" s="1060"/>
      <c r="H128" s="1060"/>
      <c r="I128" s="1060"/>
      <c r="J128" s="1060"/>
      <c r="K128" s="1060"/>
      <c r="L128" s="1060"/>
      <c r="M128" s="1060"/>
      <c r="N128" s="1060"/>
      <c r="O128" s="1060"/>
      <c r="P128" s="1060"/>
      <c r="Q128" s="1060"/>
      <c r="R128" s="1060"/>
      <c r="S128" s="1060"/>
      <c r="T128" s="1060"/>
      <c r="U128" s="1060"/>
      <c r="V128" s="1060"/>
      <c r="W128" s="1061"/>
      <c r="X128" s="301"/>
      <c r="Y128" s="300"/>
      <c r="Z128" s="300"/>
      <c r="AA128" s="300"/>
      <c r="AB128" s="300"/>
      <c r="AC128" s="300"/>
      <c r="AD128" s="300"/>
      <c r="AE128" s="300"/>
      <c r="AF128" s="300"/>
      <c r="AG128" s="299"/>
      <c r="AH128" s="855"/>
      <c r="AI128" s="856"/>
      <c r="AJ128" s="856"/>
      <c r="AK128" s="856"/>
      <c r="AL128" s="856"/>
      <c r="AM128" s="856"/>
      <c r="AN128" s="856"/>
      <c r="AO128" s="856"/>
      <c r="AP128" s="856"/>
      <c r="AQ128" s="856"/>
      <c r="AR128" s="857"/>
    </row>
    <row r="129" spans="1:44">
      <c r="A129" s="941"/>
      <c r="B129" s="942"/>
      <c r="C129" s="865"/>
      <c r="D129" s="310"/>
      <c r="E129" s="1062"/>
      <c r="F129" s="949"/>
      <c r="G129" s="949"/>
      <c r="H129" s="949"/>
      <c r="I129" s="949"/>
      <c r="J129" s="949"/>
      <c r="K129" s="949"/>
      <c r="L129" s="949"/>
      <c r="M129" s="949"/>
      <c r="N129" s="949"/>
      <c r="O129" s="949"/>
      <c r="P129" s="949"/>
      <c r="Q129" s="949"/>
      <c r="R129" s="949"/>
      <c r="S129" s="949"/>
      <c r="T129" s="949"/>
      <c r="U129" s="949"/>
      <c r="V129" s="949"/>
      <c r="W129" s="950"/>
      <c r="X129" s="277"/>
      <c r="Y129" s="279"/>
      <c r="Z129" s="278" t="s">
        <v>47</v>
      </c>
      <c r="AA129" s="276"/>
      <c r="AB129" s="279"/>
      <c r="AC129" s="278" t="s">
        <v>48</v>
      </c>
      <c r="AD129" s="276"/>
      <c r="AE129" s="276"/>
      <c r="AF129" s="276"/>
      <c r="AG129" s="275"/>
      <c r="AH129" s="858"/>
      <c r="AI129" s="859"/>
      <c r="AJ129" s="859"/>
      <c r="AK129" s="859"/>
      <c r="AL129" s="859"/>
      <c r="AM129" s="859"/>
      <c r="AN129" s="859"/>
      <c r="AO129" s="859"/>
      <c r="AP129" s="859"/>
      <c r="AQ129" s="859"/>
      <c r="AR129" s="860"/>
    </row>
    <row r="130" spans="1:44">
      <c r="A130" s="941"/>
      <c r="B130" s="942"/>
      <c r="C130" s="866"/>
      <c r="D130" s="310"/>
      <c r="E130" s="1063"/>
      <c r="F130" s="1064"/>
      <c r="G130" s="1064"/>
      <c r="H130" s="1064"/>
      <c r="I130" s="1064"/>
      <c r="J130" s="1064"/>
      <c r="K130" s="1064"/>
      <c r="L130" s="1064"/>
      <c r="M130" s="1064"/>
      <c r="N130" s="1064"/>
      <c r="O130" s="1064"/>
      <c r="P130" s="1064"/>
      <c r="Q130" s="1064"/>
      <c r="R130" s="1064"/>
      <c r="S130" s="1064"/>
      <c r="T130" s="1064"/>
      <c r="U130" s="1064"/>
      <c r="V130" s="1064"/>
      <c r="W130" s="1065"/>
      <c r="X130" s="298"/>
      <c r="Y130" s="297"/>
      <c r="Z130" s="297"/>
      <c r="AA130" s="297"/>
      <c r="AB130" s="297"/>
      <c r="AC130" s="297"/>
      <c r="AD130" s="297"/>
      <c r="AE130" s="297"/>
      <c r="AF130" s="297"/>
      <c r="AG130" s="296"/>
      <c r="AH130" s="905"/>
      <c r="AI130" s="906"/>
      <c r="AJ130" s="906"/>
      <c r="AK130" s="906"/>
      <c r="AL130" s="906"/>
      <c r="AM130" s="906"/>
      <c r="AN130" s="906"/>
      <c r="AO130" s="906"/>
      <c r="AP130" s="906"/>
      <c r="AQ130" s="906"/>
      <c r="AR130" s="907"/>
    </row>
    <row r="131" spans="1:44">
      <c r="A131" s="941"/>
      <c r="B131" s="942"/>
      <c r="C131" s="864">
        <v>28</v>
      </c>
      <c r="D131" s="310"/>
      <c r="E131" s="1059" t="s">
        <v>467</v>
      </c>
      <c r="F131" s="1060"/>
      <c r="G131" s="1060"/>
      <c r="H131" s="1060"/>
      <c r="I131" s="1060"/>
      <c r="J131" s="1060"/>
      <c r="K131" s="1060"/>
      <c r="L131" s="1060"/>
      <c r="M131" s="1060"/>
      <c r="N131" s="1060"/>
      <c r="O131" s="1060"/>
      <c r="P131" s="1060"/>
      <c r="Q131" s="1060"/>
      <c r="R131" s="1060"/>
      <c r="S131" s="1060"/>
      <c r="T131" s="1060"/>
      <c r="U131" s="1060"/>
      <c r="V131" s="1060"/>
      <c r="W131" s="1061"/>
      <c r="X131" s="301"/>
      <c r="Y131" s="300"/>
      <c r="Z131" s="300"/>
      <c r="AA131" s="300"/>
      <c r="AB131" s="300"/>
      <c r="AC131" s="300"/>
      <c r="AD131" s="300"/>
      <c r="AE131" s="300"/>
      <c r="AF131" s="300"/>
      <c r="AG131" s="299"/>
      <c r="AH131" s="855"/>
      <c r="AI131" s="856"/>
      <c r="AJ131" s="856"/>
      <c r="AK131" s="856"/>
      <c r="AL131" s="856"/>
      <c r="AM131" s="856"/>
      <c r="AN131" s="856"/>
      <c r="AO131" s="856"/>
      <c r="AP131" s="856"/>
      <c r="AQ131" s="856"/>
      <c r="AR131" s="857"/>
    </row>
    <row r="132" spans="1:44">
      <c r="A132" s="941"/>
      <c r="B132" s="942"/>
      <c r="C132" s="865"/>
      <c r="D132" s="310"/>
      <c r="E132" s="1062"/>
      <c r="F132" s="949"/>
      <c r="G132" s="949"/>
      <c r="H132" s="949"/>
      <c r="I132" s="949"/>
      <c r="J132" s="949"/>
      <c r="K132" s="949"/>
      <c r="L132" s="949"/>
      <c r="M132" s="949"/>
      <c r="N132" s="949"/>
      <c r="O132" s="949"/>
      <c r="P132" s="949"/>
      <c r="Q132" s="949"/>
      <c r="R132" s="949"/>
      <c r="S132" s="949"/>
      <c r="T132" s="949"/>
      <c r="U132" s="949"/>
      <c r="V132" s="949"/>
      <c r="W132" s="950"/>
      <c r="X132" s="277"/>
      <c r="Y132" s="279"/>
      <c r="Z132" s="278" t="s">
        <v>47</v>
      </c>
      <c r="AA132" s="276"/>
      <c r="AB132" s="279"/>
      <c r="AC132" s="278" t="s">
        <v>48</v>
      </c>
      <c r="AD132" s="276"/>
      <c r="AE132" s="276"/>
      <c r="AF132" s="276"/>
      <c r="AG132" s="275"/>
      <c r="AH132" s="858"/>
      <c r="AI132" s="859"/>
      <c r="AJ132" s="859"/>
      <c r="AK132" s="859"/>
      <c r="AL132" s="859"/>
      <c r="AM132" s="859"/>
      <c r="AN132" s="859"/>
      <c r="AO132" s="859"/>
      <c r="AP132" s="859"/>
      <c r="AQ132" s="859"/>
      <c r="AR132" s="860"/>
    </row>
    <row r="133" spans="1:44">
      <c r="A133" s="941"/>
      <c r="B133" s="942"/>
      <c r="C133" s="866"/>
      <c r="D133" s="310"/>
      <c r="E133" s="1063"/>
      <c r="F133" s="1064"/>
      <c r="G133" s="1064"/>
      <c r="H133" s="1064"/>
      <c r="I133" s="1064"/>
      <c r="J133" s="1064"/>
      <c r="K133" s="1064"/>
      <c r="L133" s="1064"/>
      <c r="M133" s="1064"/>
      <c r="N133" s="1064"/>
      <c r="O133" s="1064"/>
      <c r="P133" s="1064"/>
      <c r="Q133" s="1064"/>
      <c r="R133" s="1064"/>
      <c r="S133" s="1064"/>
      <c r="T133" s="1064"/>
      <c r="U133" s="1064"/>
      <c r="V133" s="1064"/>
      <c r="W133" s="1065"/>
      <c r="X133" s="298"/>
      <c r="Y133" s="297"/>
      <c r="Z133" s="297"/>
      <c r="AA133" s="297"/>
      <c r="AB133" s="297"/>
      <c r="AC133" s="297"/>
      <c r="AD133" s="297"/>
      <c r="AE133" s="297"/>
      <c r="AF133" s="297"/>
      <c r="AG133" s="296"/>
      <c r="AH133" s="905"/>
      <c r="AI133" s="906"/>
      <c r="AJ133" s="906"/>
      <c r="AK133" s="906"/>
      <c r="AL133" s="906"/>
      <c r="AM133" s="906"/>
      <c r="AN133" s="906"/>
      <c r="AO133" s="906"/>
      <c r="AP133" s="906"/>
      <c r="AQ133" s="906"/>
      <c r="AR133" s="907"/>
    </row>
    <row r="134" spans="1:44">
      <c r="A134" s="941"/>
      <c r="B134" s="942"/>
      <c r="C134" s="864">
        <v>29</v>
      </c>
      <c r="D134" s="310"/>
      <c r="E134" s="954" t="s">
        <v>466</v>
      </c>
      <c r="F134" s="1060"/>
      <c r="G134" s="1060"/>
      <c r="H134" s="1060"/>
      <c r="I134" s="1060"/>
      <c r="J134" s="1060"/>
      <c r="K134" s="1060"/>
      <c r="L134" s="1060"/>
      <c r="M134" s="1060"/>
      <c r="N134" s="1060"/>
      <c r="O134" s="1060"/>
      <c r="P134" s="1060"/>
      <c r="Q134" s="1060"/>
      <c r="R134" s="1060"/>
      <c r="S134" s="1060"/>
      <c r="T134" s="1060"/>
      <c r="U134" s="1060"/>
      <c r="V134" s="1060"/>
      <c r="W134" s="1061"/>
      <c r="X134" s="301"/>
      <c r="Y134" s="300"/>
      <c r="Z134" s="300"/>
      <c r="AA134" s="300"/>
      <c r="AB134" s="300"/>
      <c r="AC134" s="300"/>
      <c r="AD134" s="300"/>
      <c r="AE134" s="300"/>
      <c r="AF134" s="300"/>
      <c r="AG134" s="299"/>
      <c r="AH134" s="967" t="s">
        <v>811</v>
      </c>
      <c r="AI134" s="1011"/>
      <c r="AJ134" s="1011"/>
      <c r="AK134" s="1011"/>
      <c r="AL134" s="1011"/>
      <c r="AM134" s="1011"/>
      <c r="AN134" s="1011"/>
      <c r="AO134" s="1011"/>
      <c r="AP134" s="1011"/>
      <c r="AQ134" s="1011"/>
      <c r="AR134" s="1012"/>
    </row>
    <row r="135" spans="1:44">
      <c r="A135" s="941"/>
      <c r="B135" s="942"/>
      <c r="C135" s="865"/>
      <c r="D135" s="310"/>
      <c r="E135" s="1062"/>
      <c r="F135" s="949"/>
      <c r="G135" s="949"/>
      <c r="H135" s="949"/>
      <c r="I135" s="949"/>
      <c r="J135" s="949"/>
      <c r="K135" s="949"/>
      <c r="L135" s="949"/>
      <c r="M135" s="949"/>
      <c r="N135" s="949"/>
      <c r="O135" s="949"/>
      <c r="P135" s="949"/>
      <c r="Q135" s="949"/>
      <c r="R135" s="949"/>
      <c r="S135" s="949"/>
      <c r="T135" s="949"/>
      <c r="U135" s="949"/>
      <c r="V135" s="949"/>
      <c r="W135" s="950"/>
      <c r="X135" s="277"/>
      <c r="Y135" s="279"/>
      <c r="Z135" s="278" t="s">
        <v>47</v>
      </c>
      <c r="AA135" s="276"/>
      <c r="AB135" s="279"/>
      <c r="AC135" s="278" t="s">
        <v>48</v>
      </c>
      <c r="AD135" s="276"/>
      <c r="AE135" s="276"/>
      <c r="AF135" s="276"/>
      <c r="AG135" s="275"/>
      <c r="AH135" s="832"/>
      <c r="AI135" s="833"/>
      <c r="AJ135" s="833"/>
      <c r="AK135" s="833"/>
      <c r="AL135" s="833"/>
      <c r="AM135" s="833"/>
      <c r="AN135" s="833"/>
      <c r="AO135" s="833"/>
      <c r="AP135" s="833"/>
      <c r="AQ135" s="833"/>
      <c r="AR135" s="834"/>
    </row>
    <row r="136" spans="1:44">
      <c r="A136" s="941"/>
      <c r="B136" s="942"/>
      <c r="C136" s="865"/>
      <c r="D136" s="310"/>
      <c r="E136" s="1062"/>
      <c r="F136" s="949"/>
      <c r="G136" s="949"/>
      <c r="H136" s="949"/>
      <c r="I136" s="949"/>
      <c r="J136" s="949"/>
      <c r="K136" s="949"/>
      <c r="L136" s="949"/>
      <c r="M136" s="949"/>
      <c r="N136" s="949"/>
      <c r="O136" s="949"/>
      <c r="P136" s="949"/>
      <c r="Q136" s="949"/>
      <c r="R136" s="949"/>
      <c r="S136" s="949"/>
      <c r="T136" s="949"/>
      <c r="U136" s="949"/>
      <c r="V136" s="949"/>
      <c r="W136" s="950"/>
      <c r="X136" s="277"/>
      <c r="Y136" s="290"/>
      <c r="Z136" s="278"/>
      <c r="AA136" s="276"/>
      <c r="AB136" s="290"/>
      <c r="AC136" s="278"/>
      <c r="AD136" s="276"/>
      <c r="AE136" s="276"/>
      <c r="AF136" s="276"/>
      <c r="AG136" s="275"/>
      <c r="AH136" s="832"/>
      <c r="AI136" s="833"/>
      <c r="AJ136" s="833"/>
      <c r="AK136" s="833"/>
      <c r="AL136" s="833"/>
      <c r="AM136" s="833"/>
      <c r="AN136" s="833"/>
      <c r="AO136" s="833"/>
      <c r="AP136" s="833"/>
      <c r="AQ136" s="833"/>
      <c r="AR136" s="834"/>
    </row>
    <row r="137" spans="1:44">
      <c r="A137" s="941"/>
      <c r="B137" s="942"/>
      <c r="C137" s="866"/>
      <c r="D137" s="310"/>
      <c r="E137" s="1063"/>
      <c r="F137" s="1064"/>
      <c r="G137" s="1064"/>
      <c r="H137" s="1064"/>
      <c r="I137" s="1064"/>
      <c r="J137" s="1064"/>
      <c r="K137" s="1064"/>
      <c r="L137" s="1064"/>
      <c r="M137" s="1064"/>
      <c r="N137" s="1064"/>
      <c r="O137" s="1064"/>
      <c r="P137" s="1064"/>
      <c r="Q137" s="1064"/>
      <c r="R137" s="1064"/>
      <c r="S137" s="1064"/>
      <c r="T137" s="1064"/>
      <c r="U137" s="1064"/>
      <c r="V137" s="1064"/>
      <c r="W137" s="1065"/>
      <c r="X137" s="298"/>
      <c r="Y137" s="297"/>
      <c r="Z137" s="297"/>
      <c r="AA137" s="297"/>
      <c r="AB137" s="297"/>
      <c r="AC137" s="297"/>
      <c r="AD137" s="297"/>
      <c r="AE137" s="297"/>
      <c r="AF137" s="297"/>
      <c r="AG137" s="296"/>
      <c r="AH137" s="1013"/>
      <c r="AI137" s="1014"/>
      <c r="AJ137" s="1014"/>
      <c r="AK137" s="1014"/>
      <c r="AL137" s="1014"/>
      <c r="AM137" s="1014"/>
      <c r="AN137" s="1014"/>
      <c r="AO137" s="1014"/>
      <c r="AP137" s="1014"/>
      <c r="AQ137" s="1014"/>
      <c r="AR137" s="1015"/>
    </row>
    <row r="138" spans="1:44">
      <c r="A138" s="941"/>
      <c r="B138" s="942"/>
      <c r="C138" s="864">
        <v>30</v>
      </c>
      <c r="D138" s="310"/>
      <c r="E138" s="926" t="s">
        <v>465</v>
      </c>
      <c r="F138" s="949"/>
      <c r="G138" s="949"/>
      <c r="H138" s="949"/>
      <c r="I138" s="949"/>
      <c r="J138" s="949"/>
      <c r="K138" s="949"/>
      <c r="L138" s="949"/>
      <c r="M138" s="949"/>
      <c r="N138" s="949"/>
      <c r="O138" s="949"/>
      <c r="P138" s="949"/>
      <c r="Q138" s="949"/>
      <c r="R138" s="949"/>
      <c r="S138" s="949"/>
      <c r="T138" s="949"/>
      <c r="U138" s="949"/>
      <c r="V138" s="949"/>
      <c r="W138" s="950"/>
      <c r="X138" s="277"/>
      <c r="Y138" s="276"/>
      <c r="Z138" s="276"/>
      <c r="AA138" s="276"/>
      <c r="AB138" s="276"/>
      <c r="AC138" s="276"/>
      <c r="AD138" s="276"/>
      <c r="AE138" s="276"/>
      <c r="AF138" s="276"/>
      <c r="AG138" s="275"/>
      <c r="AH138" s="967" t="s">
        <v>811</v>
      </c>
      <c r="AI138" s="1011"/>
      <c r="AJ138" s="1011"/>
      <c r="AK138" s="1011"/>
      <c r="AL138" s="1011"/>
      <c r="AM138" s="1011"/>
      <c r="AN138" s="1011"/>
      <c r="AO138" s="1011"/>
      <c r="AP138" s="1011"/>
      <c r="AQ138" s="1011"/>
      <c r="AR138" s="1012"/>
    </row>
    <row r="139" spans="1:44">
      <c r="A139" s="941"/>
      <c r="B139" s="942"/>
      <c r="C139" s="865"/>
      <c r="D139" s="310"/>
      <c r="E139" s="1062"/>
      <c r="F139" s="949"/>
      <c r="G139" s="949"/>
      <c r="H139" s="949"/>
      <c r="I139" s="949"/>
      <c r="J139" s="949"/>
      <c r="K139" s="949"/>
      <c r="L139" s="949"/>
      <c r="M139" s="949"/>
      <c r="N139" s="949"/>
      <c r="O139" s="949"/>
      <c r="P139" s="949"/>
      <c r="Q139" s="949"/>
      <c r="R139" s="949"/>
      <c r="S139" s="949"/>
      <c r="T139" s="949"/>
      <c r="U139" s="949"/>
      <c r="V139" s="949"/>
      <c r="W139" s="950"/>
      <c r="X139" s="277"/>
      <c r="Y139" s="279"/>
      <c r="Z139" s="278" t="s">
        <v>47</v>
      </c>
      <c r="AA139" s="276"/>
      <c r="AB139" s="279"/>
      <c r="AC139" s="278" t="s">
        <v>48</v>
      </c>
      <c r="AD139" s="276"/>
      <c r="AE139" s="276"/>
      <c r="AF139" s="276"/>
      <c r="AG139" s="275"/>
      <c r="AH139" s="832"/>
      <c r="AI139" s="833"/>
      <c r="AJ139" s="833"/>
      <c r="AK139" s="833"/>
      <c r="AL139" s="833"/>
      <c r="AM139" s="833"/>
      <c r="AN139" s="833"/>
      <c r="AO139" s="833"/>
      <c r="AP139" s="833"/>
      <c r="AQ139" s="833"/>
      <c r="AR139" s="834"/>
    </row>
    <row r="140" spans="1:44">
      <c r="A140" s="941"/>
      <c r="B140" s="942"/>
      <c r="C140" s="865"/>
      <c r="D140" s="310"/>
      <c r="E140" s="1062"/>
      <c r="F140" s="949"/>
      <c r="G140" s="949"/>
      <c r="H140" s="949"/>
      <c r="I140" s="949"/>
      <c r="J140" s="949"/>
      <c r="K140" s="949"/>
      <c r="L140" s="949"/>
      <c r="M140" s="949"/>
      <c r="N140" s="949"/>
      <c r="O140" s="949"/>
      <c r="P140" s="949"/>
      <c r="Q140" s="949"/>
      <c r="R140" s="949"/>
      <c r="S140" s="949"/>
      <c r="T140" s="949"/>
      <c r="U140" s="949"/>
      <c r="V140" s="949"/>
      <c r="W140" s="950"/>
      <c r="X140" s="277"/>
      <c r="Y140" s="290"/>
      <c r="Z140" s="278"/>
      <c r="AA140" s="276"/>
      <c r="AB140" s="290"/>
      <c r="AC140" s="278"/>
      <c r="AD140" s="276"/>
      <c r="AE140" s="276"/>
      <c r="AF140" s="276"/>
      <c r="AG140" s="275"/>
      <c r="AH140" s="832"/>
      <c r="AI140" s="833"/>
      <c r="AJ140" s="833"/>
      <c r="AK140" s="833"/>
      <c r="AL140" s="833"/>
      <c r="AM140" s="833"/>
      <c r="AN140" s="833"/>
      <c r="AO140" s="833"/>
      <c r="AP140" s="833"/>
      <c r="AQ140" s="833"/>
      <c r="AR140" s="834"/>
    </row>
    <row r="141" spans="1:44">
      <c r="A141" s="941"/>
      <c r="B141" s="942"/>
      <c r="C141" s="866"/>
      <c r="D141" s="309"/>
      <c r="E141" s="1198"/>
      <c r="F141" s="952"/>
      <c r="G141" s="952"/>
      <c r="H141" s="952"/>
      <c r="I141" s="952"/>
      <c r="J141" s="952"/>
      <c r="K141" s="952"/>
      <c r="L141" s="952"/>
      <c r="M141" s="952"/>
      <c r="N141" s="952"/>
      <c r="O141" s="952"/>
      <c r="P141" s="952"/>
      <c r="Q141" s="952"/>
      <c r="R141" s="952"/>
      <c r="S141" s="952"/>
      <c r="T141" s="952"/>
      <c r="U141" s="952"/>
      <c r="V141" s="952"/>
      <c r="W141" s="953"/>
      <c r="X141" s="289"/>
      <c r="Y141" s="288"/>
      <c r="Z141" s="288"/>
      <c r="AA141" s="288"/>
      <c r="AB141" s="288"/>
      <c r="AC141" s="288"/>
      <c r="AD141" s="288"/>
      <c r="AE141" s="288"/>
      <c r="AF141" s="288"/>
      <c r="AG141" s="287"/>
      <c r="AH141" s="835"/>
      <c r="AI141" s="836"/>
      <c r="AJ141" s="836"/>
      <c r="AK141" s="836"/>
      <c r="AL141" s="836"/>
      <c r="AM141" s="836"/>
      <c r="AN141" s="836"/>
      <c r="AO141" s="836"/>
      <c r="AP141" s="836"/>
      <c r="AQ141" s="836"/>
      <c r="AR141" s="837"/>
    </row>
    <row r="142" spans="1:44" ht="12.75" customHeight="1">
      <c r="A142" s="941"/>
      <c r="B142" s="942"/>
      <c r="C142" s="864" t="s">
        <v>153</v>
      </c>
      <c r="D142" s="982" t="s">
        <v>464</v>
      </c>
      <c r="E142" s="983"/>
      <c r="F142" s="983"/>
      <c r="G142" s="983"/>
      <c r="H142" s="983"/>
      <c r="I142" s="983"/>
      <c r="J142" s="983"/>
      <c r="K142" s="983"/>
      <c r="L142" s="983"/>
      <c r="M142" s="983"/>
      <c r="N142" s="983"/>
      <c r="O142" s="983"/>
      <c r="P142" s="983"/>
      <c r="Q142" s="983"/>
      <c r="R142" s="983"/>
      <c r="S142" s="983"/>
      <c r="T142" s="983"/>
      <c r="U142" s="983"/>
      <c r="V142" s="983"/>
      <c r="W142" s="983"/>
      <c r="X142" s="983"/>
      <c r="Y142" s="983"/>
      <c r="Z142" s="983"/>
      <c r="AA142" s="983"/>
      <c r="AB142" s="983"/>
      <c r="AC142" s="983"/>
      <c r="AD142" s="983"/>
      <c r="AE142" s="983"/>
      <c r="AF142" s="983"/>
      <c r="AG142" s="983"/>
      <c r="AH142" s="983"/>
      <c r="AI142" s="983"/>
      <c r="AJ142" s="983"/>
      <c r="AK142" s="983"/>
      <c r="AL142" s="983"/>
      <c r="AM142" s="983"/>
      <c r="AN142" s="983"/>
      <c r="AO142" s="983"/>
      <c r="AP142" s="983"/>
      <c r="AQ142" s="983"/>
      <c r="AR142" s="984"/>
    </row>
    <row r="143" spans="1:44" ht="12.75" customHeight="1">
      <c r="A143" s="941"/>
      <c r="B143" s="942"/>
      <c r="C143" s="865"/>
      <c r="D143" s="985"/>
      <c r="E143" s="986"/>
      <c r="F143" s="986"/>
      <c r="G143" s="986"/>
      <c r="H143" s="986"/>
      <c r="I143" s="986"/>
      <c r="J143" s="986"/>
      <c r="K143" s="986"/>
      <c r="L143" s="986"/>
      <c r="M143" s="986"/>
      <c r="N143" s="986"/>
      <c r="O143" s="986"/>
      <c r="P143" s="986"/>
      <c r="Q143" s="986"/>
      <c r="R143" s="986"/>
      <c r="S143" s="986"/>
      <c r="T143" s="986"/>
      <c r="U143" s="986"/>
      <c r="V143" s="986"/>
      <c r="W143" s="986"/>
      <c r="X143" s="986"/>
      <c r="Y143" s="986"/>
      <c r="Z143" s="986"/>
      <c r="AA143" s="986"/>
      <c r="AB143" s="986"/>
      <c r="AC143" s="986"/>
      <c r="AD143" s="986"/>
      <c r="AE143" s="986"/>
      <c r="AF143" s="986"/>
      <c r="AG143" s="986"/>
      <c r="AH143" s="986"/>
      <c r="AI143" s="986"/>
      <c r="AJ143" s="986"/>
      <c r="AK143" s="986"/>
      <c r="AL143" s="986"/>
      <c r="AM143" s="986"/>
      <c r="AN143" s="986"/>
      <c r="AO143" s="986"/>
      <c r="AP143" s="986"/>
      <c r="AQ143" s="986"/>
      <c r="AR143" s="987"/>
    </row>
    <row r="144" spans="1:44" ht="12.75" customHeight="1">
      <c r="A144" s="941"/>
      <c r="B144" s="942"/>
      <c r="C144" s="866"/>
      <c r="D144" s="985"/>
      <c r="E144" s="986"/>
      <c r="F144" s="986"/>
      <c r="G144" s="986"/>
      <c r="H144" s="986"/>
      <c r="I144" s="986"/>
      <c r="J144" s="986"/>
      <c r="K144" s="986"/>
      <c r="L144" s="986"/>
      <c r="M144" s="986"/>
      <c r="N144" s="986"/>
      <c r="O144" s="986"/>
      <c r="P144" s="986"/>
      <c r="Q144" s="986"/>
      <c r="R144" s="986"/>
      <c r="S144" s="986"/>
      <c r="T144" s="986"/>
      <c r="U144" s="986"/>
      <c r="V144" s="986"/>
      <c r="W144" s="986"/>
      <c r="X144" s="986"/>
      <c r="Y144" s="986"/>
      <c r="Z144" s="986"/>
      <c r="AA144" s="986"/>
      <c r="AB144" s="986"/>
      <c r="AC144" s="986"/>
      <c r="AD144" s="986"/>
      <c r="AE144" s="986"/>
      <c r="AF144" s="986"/>
      <c r="AG144" s="986"/>
      <c r="AH144" s="986"/>
      <c r="AI144" s="986"/>
      <c r="AJ144" s="986"/>
      <c r="AK144" s="986"/>
      <c r="AL144" s="986"/>
      <c r="AM144" s="986"/>
      <c r="AN144" s="986"/>
      <c r="AO144" s="986"/>
      <c r="AP144" s="986"/>
      <c r="AQ144" s="986"/>
      <c r="AR144" s="987"/>
    </row>
    <row r="145" spans="1:44" ht="12.75" customHeight="1">
      <c r="A145" s="941"/>
      <c r="B145" s="942"/>
      <c r="C145" s="864">
        <v>31</v>
      </c>
      <c r="D145" s="336"/>
      <c r="E145" s="954" t="s">
        <v>463</v>
      </c>
      <c r="F145" s="955"/>
      <c r="G145" s="955"/>
      <c r="H145" s="955"/>
      <c r="I145" s="955"/>
      <c r="J145" s="955"/>
      <c r="K145" s="955"/>
      <c r="L145" s="955"/>
      <c r="M145" s="955"/>
      <c r="N145" s="955"/>
      <c r="O145" s="955"/>
      <c r="P145" s="955"/>
      <c r="Q145" s="955"/>
      <c r="R145" s="955"/>
      <c r="S145" s="955"/>
      <c r="T145" s="955"/>
      <c r="U145" s="955"/>
      <c r="V145" s="955"/>
      <c r="W145" s="956"/>
      <c r="X145" s="301"/>
      <c r="Y145" s="360"/>
      <c r="Z145" s="359"/>
      <c r="AA145" s="300"/>
      <c r="AB145" s="360"/>
      <c r="AC145" s="359"/>
      <c r="AD145" s="300"/>
      <c r="AE145" s="300"/>
      <c r="AF145" s="300"/>
      <c r="AG145" s="299"/>
      <c r="AH145" s="967" t="s">
        <v>811</v>
      </c>
      <c r="AI145" s="968"/>
      <c r="AJ145" s="968"/>
      <c r="AK145" s="968"/>
      <c r="AL145" s="968"/>
      <c r="AM145" s="968"/>
      <c r="AN145" s="968"/>
      <c r="AO145" s="968"/>
      <c r="AP145" s="968"/>
      <c r="AQ145" s="968"/>
      <c r="AR145" s="969"/>
    </row>
    <row r="146" spans="1:44" ht="12.75" customHeight="1">
      <c r="A146" s="941"/>
      <c r="B146" s="942"/>
      <c r="C146" s="865"/>
      <c r="D146" s="336"/>
      <c r="E146" s="926"/>
      <c r="F146" s="927"/>
      <c r="G146" s="927"/>
      <c r="H146" s="927"/>
      <c r="I146" s="927"/>
      <c r="J146" s="927"/>
      <c r="K146" s="927"/>
      <c r="L146" s="927"/>
      <c r="M146" s="927"/>
      <c r="N146" s="927"/>
      <c r="O146" s="927"/>
      <c r="P146" s="927"/>
      <c r="Q146" s="927"/>
      <c r="R146" s="927"/>
      <c r="S146" s="927"/>
      <c r="T146" s="927"/>
      <c r="U146" s="927"/>
      <c r="V146" s="927"/>
      <c r="W146" s="928"/>
      <c r="X146" s="277"/>
      <c r="Y146" s="290"/>
      <c r="Z146" s="278"/>
      <c r="AA146" s="276"/>
      <c r="AB146" s="290"/>
      <c r="AC146" s="278"/>
      <c r="AD146" s="276"/>
      <c r="AE146" s="276"/>
      <c r="AF146" s="276"/>
      <c r="AG146" s="275"/>
      <c r="AH146" s="895"/>
      <c r="AI146" s="896"/>
      <c r="AJ146" s="896"/>
      <c r="AK146" s="896"/>
      <c r="AL146" s="896"/>
      <c r="AM146" s="896"/>
      <c r="AN146" s="896"/>
      <c r="AO146" s="896"/>
      <c r="AP146" s="896"/>
      <c r="AQ146" s="896"/>
      <c r="AR146" s="897"/>
    </row>
    <row r="147" spans="1:44" ht="12.75" customHeight="1">
      <c r="A147" s="941"/>
      <c r="B147" s="942"/>
      <c r="C147" s="865"/>
      <c r="D147" s="336"/>
      <c r="E147" s="926"/>
      <c r="F147" s="927"/>
      <c r="G147" s="927"/>
      <c r="H147" s="927"/>
      <c r="I147" s="927"/>
      <c r="J147" s="927"/>
      <c r="K147" s="927"/>
      <c r="L147" s="927"/>
      <c r="M147" s="927"/>
      <c r="N147" s="927"/>
      <c r="O147" s="927"/>
      <c r="P147" s="927"/>
      <c r="Q147" s="927"/>
      <c r="R147" s="927"/>
      <c r="S147" s="927"/>
      <c r="T147" s="927"/>
      <c r="U147" s="927"/>
      <c r="V147" s="927"/>
      <c r="W147" s="928"/>
      <c r="X147" s="277"/>
      <c r="Y147" s="279"/>
      <c r="Z147" s="278" t="s">
        <v>47</v>
      </c>
      <c r="AA147" s="276"/>
      <c r="AB147" s="279"/>
      <c r="AC147" s="278" t="s">
        <v>48</v>
      </c>
      <c r="AD147" s="276"/>
      <c r="AE147" s="276"/>
      <c r="AF147" s="276"/>
      <c r="AG147" s="275"/>
      <c r="AH147" s="895"/>
      <c r="AI147" s="896"/>
      <c r="AJ147" s="896"/>
      <c r="AK147" s="896"/>
      <c r="AL147" s="896"/>
      <c r="AM147" s="896"/>
      <c r="AN147" s="896"/>
      <c r="AO147" s="896"/>
      <c r="AP147" s="896"/>
      <c r="AQ147" s="896"/>
      <c r="AR147" s="897"/>
    </row>
    <row r="148" spans="1:44" ht="12.75" customHeight="1">
      <c r="A148" s="941"/>
      <c r="B148" s="942"/>
      <c r="C148" s="865"/>
      <c r="D148" s="336"/>
      <c r="E148" s="926"/>
      <c r="F148" s="927"/>
      <c r="G148" s="927"/>
      <c r="H148" s="927"/>
      <c r="I148" s="927"/>
      <c r="J148" s="927"/>
      <c r="K148" s="927"/>
      <c r="L148" s="927"/>
      <c r="M148" s="927"/>
      <c r="N148" s="927"/>
      <c r="O148" s="927"/>
      <c r="P148" s="927"/>
      <c r="Q148" s="927"/>
      <c r="R148" s="927"/>
      <c r="S148" s="927"/>
      <c r="T148" s="927"/>
      <c r="U148" s="927"/>
      <c r="V148" s="927"/>
      <c r="W148" s="928"/>
      <c r="X148" s="277"/>
      <c r="Y148" s="290"/>
      <c r="Z148" s="278"/>
      <c r="AA148" s="276"/>
      <c r="AB148" s="290"/>
      <c r="AC148" s="278"/>
      <c r="AD148" s="276"/>
      <c r="AE148" s="276"/>
      <c r="AF148" s="276"/>
      <c r="AG148" s="275"/>
      <c r="AH148" s="895"/>
      <c r="AI148" s="896"/>
      <c r="AJ148" s="896"/>
      <c r="AK148" s="896"/>
      <c r="AL148" s="896"/>
      <c r="AM148" s="896"/>
      <c r="AN148" s="896"/>
      <c r="AO148" s="896"/>
      <c r="AP148" s="896"/>
      <c r="AQ148" s="896"/>
      <c r="AR148" s="897"/>
    </row>
    <row r="149" spans="1:44" ht="12.75" customHeight="1">
      <c r="A149" s="941"/>
      <c r="B149" s="942"/>
      <c r="C149" s="866"/>
      <c r="D149" s="336"/>
      <c r="E149" s="929"/>
      <c r="F149" s="930"/>
      <c r="G149" s="930"/>
      <c r="H149" s="930"/>
      <c r="I149" s="930"/>
      <c r="J149" s="930"/>
      <c r="K149" s="930"/>
      <c r="L149" s="930"/>
      <c r="M149" s="930"/>
      <c r="N149" s="930"/>
      <c r="O149" s="930"/>
      <c r="P149" s="930"/>
      <c r="Q149" s="930"/>
      <c r="R149" s="930"/>
      <c r="S149" s="930"/>
      <c r="T149" s="930"/>
      <c r="U149" s="930"/>
      <c r="V149" s="930"/>
      <c r="W149" s="931"/>
      <c r="X149" s="298"/>
      <c r="Y149" s="358"/>
      <c r="Z149" s="357"/>
      <c r="AA149" s="297"/>
      <c r="AB149" s="358"/>
      <c r="AC149" s="357"/>
      <c r="AD149" s="297"/>
      <c r="AE149" s="297"/>
      <c r="AF149" s="297"/>
      <c r="AG149" s="296"/>
      <c r="AH149" s="970"/>
      <c r="AI149" s="971"/>
      <c r="AJ149" s="971"/>
      <c r="AK149" s="971"/>
      <c r="AL149" s="971"/>
      <c r="AM149" s="971"/>
      <c r="AN149" s="971"/>
      <c r="AO149" s="971"/>
      <c r="AP149" s="971"/>
      <c r="AQ149" s="971"/>
      <c r="AR149" s="972"/>
    </row>
    <row r="150" spans="1:44">
      <c r="A150" s="941"/>
      <c r="B150" s="942"/>
      <c r="C150" s="864">
        <v>32</v>
      </c>
      <c r="D150" s="310"/>
      <c r="E150" s="954" t="s">
        <v>462</v>
      </c>
      <c r="F150" s="1060"/>
      <c r="G150" s="1060"/>
      <c r="H150" s="1060"/>
      <c r="I150" s="1060"/>
      <c r="J150" s="1060"/>
      <c r="K150" s="1060"/>
      <c r="L150" s="1060"/>
      <c r="M150" s="1060"/>
      <c r="N150" s="1060"/>
      <c r="O150" s="1060"/>
      <c r="P150" s="1060"/>
      <c r="Q150" s="1060"/>
      <c r="R150" s="1060"/>
      <c r="S150" s="1060"/>
      <c r="T150" s="1060"/>
      <c r="U150" s="1060"/>
      <c r="V150" s="1060"/>
      <c r="W150" s="1061"/>
      <c r="X150" s="301"/>
      <c r="Y150" s="300"/>
      <c r="Z150" s="300"/>
      <c r="AA150" s="300"/>
      <c r="AB150" s="300"/>
      <c r="AC150" s="300"/>
      <c r="AD150" s="300"/>
      <c r="AE150" s="300"/>
      <c r="AF150" s="300"/>
      <c r="AG150" s="299"/>
      <c r="AH150" s="967" t="s">
        <v>811</v>
      </c>
      <c r="AI150" s="1011"/>
      <c r="AJ150" s="1011"/>
      <c r="AK150" s="1011"/>
      <c r="AL150" s="1011"/>
      <c r="AM150" s="1011"/>
      <c r="AN150" s="1011"/>
      <c r="AO150" s="1011"/>
      <c r="AP150" s="1011"/>
      <c r="AQ150" s="1011"/>
      <c r="AR150" s="1012"/>
    </row>
    <row r="151" spans="1:44">
      <c r="A151" s="941"/>
      <c r="B151" s="942"/>
      <c r="C151" s="865"/>
      <c r="D151" s="310"/>
      <c r="E151" s="926"/>
      <c r="F151" s="949"/>
      <c r="G151" s="949"/>
      <c r="H151" s="949"/>
      <c r="I151" s="949"/>
      <c r="J151" s="949"/>
      <c r="K151" s="949"/>
      <c r="L151" s="949"/>
      <c r="M151" s="949"/>
      <c r="N151" s="949"/>
      <c r="O151" s="949"/>
      <c r="P151" s="949"/>
      <c r="Q151" s="949"/>
      <c r="R151" s="949"/>
      <c r="S151" s="949"/>
      <c r="T151" s="949"/>
      <c r="U151" s="949"/>
      <c r="V151" s="949"/>
      <c r="W151" s="950"/>
      <c r="X151" s="277"/>
      <c r="Y151" s="276"/>
      <c r="Z151" s="276"/>
      <c r="AA151" s="276"/>
      <c r="AB151" s="276"/>
      <c r="AC151" s="276"/>
      <c r="AD151" s="276"/>
      <c r="AE151" s="276"/>
      <c r="AF151" s="276"/>
      <c r="AG151" s="275"/>
      <c r="AH151" s="832"/>
      <c r="AI151" s="833"/>
      <c r="AJ151" s="833"/>
      <c r="AK151" s="833"/>
      <c r="AL151" s="833"/>
      <c r="AM151" s="833"/>
      <c r="AN151" s="833"/>
      <c r="AO151" s="833"/>
      <c r="AP151" s="833"/>
      <c r="AQ151" s="833"/>
      <c r="AR151" s="834"/>
    </row>
    <row r="152" spans="1:44">
      <c r="A152" s="941"/>
      <c r="B152" s="942"/>
      <c r="C152" s="865"/>
      <c r="D152" s="310"/>
      <c r="E152" s="1062"/>
      <c r="F152" s="949"/>
      <c r="G152" s="949"/>
      <c r="H152" s="949"/>
      <c r="I152" s="949"/>
      <c r="J152" s="949"/>
      <c r="K152" s="949"/>
      <c r="L152" s="949"/>
      <c r="M152" s="949"/>
      <c r="N152" s="949"/>
      <c r="O152" s="949"/>
      <c r="P152" s="949"/>
      <c r="Q152" s="949"/>
      <c r="R152" s="949"/>
      <c r="S152" s="949"/>
      <c r="T152" s="949"/>
      <c r="U152" s="949"/>
      <c r="V152" s="949"/>
      <c r="W152" s="950"/>
      <c r="X152" s="277"/>
      <c r="Y152" s="279"/>
      <c r="Z152" s="278" t="s">
        <v>47</v>
      </c>
      <c r="AA152" s="276"/>
      <c r="AB152" s="279"/>
      <c r="AC152" s="278" t="s">
        <v>48</v>
      </c>
      <c r="AD152" s="276"/>
      <c r="AE152" s="276"/>
      <c r="AF152" s="276"/>
      <c r="AG152" s="275"/>
      <c r="AH152" s="832"/>
      <c r="AI152" s="833"/>
      <c r="AJ152" s="833"/>
      <c r="AK152" s="833"/>
      <c r="AL152" s="833"/>
      <c r="AM152" s="833"/>
      <c r="AN152" s="833"/>
      <c r="AO152" s="833"/>
      <c r="AP152" s="833"/>
      <c r="AQ152" s="833"/>
      <c r="AR152" s="834"/>
    </row>
    <row r="153" spans="1:44">
      <c r="A153" s="941"/>
      <c r="B153" s="942"/>
      <c r="C153" s="865"/>
      <c r="D153" s="310"/>
      <c r="E153" s="1062"/>
      <c r="F153" s="949"/>
      <c r="G153" s="949"/>
      <c r="H153" s="949"/>
      <c r="I153" s="949"/>
      <c r="J153" s="949"/>
      <c r="K153" s="949"/>
      <c r="L153" s="949"/>
      <c r="M153" s="949"/>
      <c r="N153" s="949"/>
      <c r="O153" s="949"/>
      <c r="P153" s="949"/>
      <c r="Q153" s="949"/>
      <c r="R153" s="949"/>
      <c r="S153" s="949"/>
      <c r="T153" s="949"/>
      <c r="U153" s="949"/>
      <c r="V153" s="949"/>
      <c r="W153" s="950"/>
      <c r="X153" s="277"/>
      <c r="Y153" s="290"/>
      <c r="Z153" s="278"/>
      <c r="AA153" s="276"/>
      <c r="AB153" s="290"/>
      <c r="AC153" s="278"/>
      <c r="AD153" s="276"/>
      <c r="AE153" s="276"/>
      <c r="AF153" s="276"/>
      <c r="AG153" s="275"/>
      <c r="AH153" s="832"/>
      <c r="AI153" s="833"/>
      <c r="AJ153" s="833"/>
      <c r="AK153" s="833"/>
      <c r="AL153" s="833"/>
      <c r="AM153" s="833"/>
      <c r="AN153" s="833"/>
      <c r="AO153" s="833"/>
      <c r="AP153" s="833"/>
      <c r="AQ153" s="833"/>
      <c r="AR153" s="834"/>
    </row>
    <row r="154" spans="1:44">
      <c r="A154" s="941"/>
      <c r="B154" s="942"/>
      <c r="C154" s="866"/>
      <c r="D154" s="310"/>
      <c r="E154" s="1063"/>
      <c r="F154" s="1064"/>
      <c r="G154" s="1064"/>
      <c r="H154" s="1064"/>
      <c r="I154" s="1064"/>
      <c r="J154" s="1064"/>
      <c r="K154" s="1064"/>
      <c r="L154" s="1064"/>
      <c r="M154" s="1064"/>
      <c r="N154" s="1064"/>
      <c r="O154" s="1064"/>
      <c r="P154" s="1064"/>
      <c r="Q154" s="1064"/>
      <c r="R154" s="1064"/>
      <c r="S154" s="1064"/>
      <c r="T154" s="1064"/>
      <c r="U154" s="1064"/>
      <c r="V154" s="1064"/>
      <c r="W154" s="1065"/>
      <c r="X154" s="298"/>
      <c r="Y154" s="297"/>
      <c r="Z154" s="297"/>
      <c r="AA154" s="297"/>
      <c r="AB154" s="297"/>
      <c r="AC154" s="297"/>
      <c r="AD154" s="297"/>
      <c r="AE154" s="297"/>
      <c r="AF154" s="297"/>
      <c r="AG154" s="296"/>
      <c r="AH154" s="1013"/>
      <c r="AI154" s="1014"/>
      <c r="AJ154" s="1014"/>
      <c r="AK154" s="1014"/>
      <c r="AL154" s="1014"/>
      <c r="AM154" s="1014"/>
      <c r="AN154" s="1014"/>
      <c r="AO154" s="1014"/>
      <c r="AP154" s="1014"/>
      <c r="AQ154" s="1014"/>
      <c r="AR154" s="1015"/>
    </row>
    <row r="155" spans="1:44">
      <c r="A155" s="941"/>
      <c r="B155" s="942"/>
      <c r="C155" s="864">
        <v>33</v>
      </c>
      <c r="D155" s="310"/>
      <c r="E155" s="954" t="s">
        <v>461</v>
      </c>
      <c r="F155" s="1060"/>
      <c r="G155" s="1060"/>
      <c r="H155" s="1060"/>
      <c r="I155" s="1060"/>
      <c r="J155" s="1060"/>
      <c r="K155" s="1060"/>
      <c r="L155" s="1060"/>
      <c r="M155" s="1060"/>
      <c r="N155" s="1060"/>
      <c r="O155" s="1060"/>
      <c r="P155" s="1060"/>
      <c r="Q155" s="1060"/>
      <c r="R155" s="1060"/>
      <c r="S155" s="1060"/>
      <c r="T155" s="1060"/>
      <c r="U155" s="1060"/>
      <c r="V155" s="1060"/>
      <c r="W155" s="1061"/>
      <c r="X155" s="301"/>
      <c r="Y155" s="300"/>
      <c r="Z155" s="300"/>
      <c r="AA155" s="300"/>
      <c r="AB155" s="300"/>
      <c r="AC155" s="300"/>
      <c r="AD155" s="300"/>
      <c r="AE155" s="300"/>
      <c r="AF155" s="300"/>
      <c r="AG155" s="299"/>
      <c r="AH155" s="967" t="s">
        <v>811</v>
      </c>
      <c r="AI155" s="1011"/>
      <c r="AJ155" s="1011"/>
      <c r="AK155" s="1011"/>
      <c r="AL155" s="1011"/>
      <c r="AM155" s="1011"/>
      <c r="AN155" s="1011"/>
      <c r="AO155" s="1011"/>
      <c r="AP155" s="1011"/>
      <c r="AQ155" s="1011"/>
      <c r="AR155" s="1012"/>
    </row>
    <row r="156" spans="1:44">
      <c r="A156" s="941"/>
      <c r="B156" s="942"/>
      <c r="C156" s="865"/>
      <c r="D156" s="310"/>
      <c r="E156" s="1062"/>
      <c r="F156" s="949"/>
      <c r="G156" s="949"/>
      <c r="H156" s="949"/>
      <c r="I156" s="949"/>
      <c r="J156" s="949"/>
      <c r="K156" s="949"/>
      <c r="L156" s="949"/>
      <c r="M156" s="949"/>
      <c r="N156" s="949"/>
      <c r="O156" s="949"/>
      <c r="P156" s="949"/>
      <c r="Q156" s="949"/>
      <c r="R156" s="949"/>
      <c r="S156" s="949"/>
      <c r="T156" s="949"/>
      <c r="U156" s="949"/>
      <c r="V156" s="949"/>
      <c r="W156" s="950"/>
      <c r="X156" s="277"/>
      <c r="Y156" s="279"/>
      <c r="Z156" s="278" t="s">
        <v>47</v>
      </c>
      <c r="AA156" s="276"/>
      <c r="AB156" s="279"/>
      <c r="AC156" s="278" t="s">
        <v>48</v>
      </c>
      <c r="AD156" s="276"/>
      <c r="AE156" s="276"/>
      <c r="AF156" s="276"/>
      <c r="AG156" s="275"/>
      <c r="AH156" s="832"/>
      <c r="AI156" s="833"/>
      <c r="AJ156" s="833"/>
      <c r="AK156" s="833"/>
      <c r="AL156" s="833"/>
      <c r="AM156" s="833"/>
      <c r="AN156" s="833"/>
      <c r="AO156" s="833"/>
      <c r="AP156" s="833"/>
      <c r="AQ156" s="833"/>
      <c r="AR156" s="834"/>
    </row>
    <row r="157" spans="1:44">
      <c r="A157" s="941"/>
      <c r="B157" s="942"/>
      <c r="C157" s="865"/>
      <c r="D157" s="310"/>
      <c r="E157" s="1062"/>
      <c r="F157" s="949"/>
      <c r="G157" s="949"/>
      <c r="H157" s="949"/>
      <c r="I157" s="949"/>
      <c r="J157" s="949"/>
      <c r="K157" s="949"/>
      <c r="L157" s="949"/>
      <c r="M157" s="949"/>
      <c r="N157" s="949"/>
      <c r="O157" s="949"/>
      <c r="P157" s="949"/>
      <c r="Q157" s="949"/>
      <c r="R157" s="949"/>
      <c r="S157" s="949"/>
      <c r="T157" s="949"/>
      <c r="U157" s="949"/>
      <c r="V157" s="949"/>
      <c r="W157" s="950"/>
      <c r="X157" s="277"/>
      <c r="Y157" s="290"/>
      <c r="Z157" s="278"/>
      <c r="AA157" s="276"/>
      <c r="AB157" s="290"/>
      <c r="AC157" s="278"/>
      <c r="AD157" s="276"/>
      <c r="AE157" s="276"/>
      <c r="AF157" s="276"/>
      <c r="AG157" s="275"/>
      <c r="AH157" s="832"/>
      <c r="AI157" s="833"/>
      <c r="AJ157" s="833"/>
      <c r="AK157" s="833"/>
      <c r="AL157" s="833"/>
      <c r="AM157" s="833"/>
      <c r="AN157" s="833"/>
      <c r="AO157" s="833"/>
      <c r="AP157" s="833"/>
      <c r="AQ157" s="833"/>
      <c r="AR157" s="834"/>
    </row>
    <row r="158" spans="1:44">
      <c r="A158" s="941"/>
      <c r="B158" s="942"/>
      <c r="C158" s="866"/>
      <c r="D158" s="310"/>
      <c r="E158" s="1063"/>
      <c r="F158" s="1064"/>
      <c r="G158" s="1064"/>
      <c r="H158" s="1064"/>
      <c r="I158" s="1064"/>
      <c r="J158" s="1064"/>
      <c r="K158" s="1064"/>
      <c r="L158" s="1064"/>
      <c r="M158" s="1064"/>
      <c r="N158" s="1064"/>
      <c r="O158" s="1064"/>
      <c r="P158" s="1064"/>
      <c r="Q158" s="1064"/>
      <c r="R158" s="1064"/>
      <c r="S158" s="1064"/>
      <c r="T158" s="1064"/>
      <c r="U158" s="1064"/>
      <c r="V158" s="1064"/>
      <c r="W158" s="1065"/>
      <c r="X158" s="298"/>
      <c r="Y158" s="297"/>
      <c r="Z158" s="297"/>
      <c r="AA158" s="297"/>
      <c r="AB158" s="297"/>
      <c r="AC158" s="297"/>
      <c r="AD158" s="297"/>
      <c r="AE158" s="297"/>
      <c r="AF158" s="297"/>
      <c r="AG158" s="296"/>
      <c r="AH158" s="1013"/>
      <c r="AI158" s="1014"/>
      <c r="AJ158" s="1014"/>
      <c r="AK158" s="1014"/>
      <c r="AL158" s="1014"/>
      <c r="AM158" s="1014"/>
      <c r="AN158" s="1014"/>
      <c r="AO158" s="1014"/>
      <c r="AP158" s="1014"/>
      <c r="AQ158" s="1014"/>
      <c r="AR158" s="1015"/>
    </row>
    <row r="159" spans="1:44">
      <c r="A159" s="941"/>
      <c r="B159" s="942"/>
      <c r="C159" s="864">
        <v>34</v>
      </c>
      <c r="D159" s="310"/>
      <c r="E159" s="1041" t="s">
        <v>460</v>
      </c>
      <c r="F159" s="868"/>
      <c r="G159" s="868"/>
      <c r="H159" s="868"/>
      <c r="I159" s="868"/>
      <c r="J159" s="868"/>
      <c r="K159" s="868"/>
      <c r="L159" s="868"/>
      <c r="M159" s="868"/>
      <c r="N159" s="868"/>
      <c r="O159" s="868"/>
      <c r="P159" s="868"/>
      <c r="Q159" s="868"/>
      <c r="R159" s="868"/>
      <c r="S159" s="868"/>
      <c r="T159" s="868"/>
      <c r="U159" s="868"/>
      <c r="V159" s="868"/>
      <c r="W159" s="869"/>
      <c r="X159" s="274"/>
      <c r="Y159" s="273"/>
      <c r="Z159" s="273"/>
      <c r="AA159" s="273"/>
      <c r="AB159" s="273"/>
      <c r="AC159" s="273"/>
      <c r="AD159" s="273"/>
      <c r="AE159" s="273"/>
      <c r="AF159" s="273"/>
      <c r="AG159" s="272"/>
      <c r="AH159" s="855"/>
      <c r="AI159" s="856"/>
      <c r="AJ159" s="856"/>
      <c r="AK159" s="856"/>
      <c r="AL159" s="856"/>
      <c r="AM159" s="856"/>
      <c r="AN159" s="856"/>
      <c r="AO159" s="856"/>
      <c r="AP159" s="856"/>
      <c r="AQ159" s="856"/>
      <c r="AR159" s="857"/>
    </row>
    <row r="160" spans="1:44">
      <c r="A160" s="941"/>
      <c r="B160" s="942"/>
      <c r="C160" s="865"/>
      <c r="D160" s="310"/>
      <c r="E160" s="902"/>
      <c r="F160" s="824"/>
      <c r="G160" s="824"/>
      <c r="H160" s="824"/>
      <c r="I160" s="824"/>
      <c r="J160" s="824"/>
      <c r="K160" s="824"/>
      <c r="L160" s="824"/>
      <c r="M160" s="824"/>
      <c r="N160" s="824"/>
      <c r="O160" s="824"/>
      <c r="P160" s="824"/>
      <c r="Q160" s="824"/>
      <c r="R160" s="824"/>
      <c r="S160" s="824"/>
      <c r="T160" s="824"/>
      <c r="U160" s="824"/>
      <c r="V160" s="824"/>
      <c r="W160" s="825"/>
      <c r="X160" s="270"/>
      <c r="Y160" s="269"/>
      <c r="Z160" s="258" t="s">
        <v>47</v>
      </c>
      <c r="AA160" s="49"/>
      <c r="AB160" s="269"/>
      <c r="AC160" s="258" t="s">
        <v>48</v>
      </c>
      <c r="AD160" s="49"/>
      <c r="AE160" s="49"/>
      <c r="AF160" s="49"/>
      <c r="AG160" s="268"/>
      <c r="AH160" s="858"/>
      <c r="AI160" s="859"/>
      <c r="AJ160" s="859"/>
      <c r="AK160" s="859"/>
      <c r="AL160" s="859"/>
      <c r="AM160" s="859"/>
      <c r="AN160" s="859"/>
      <c r="AO160" s="859"/>
      <c r="AP160" s="859"/>
      <c r="AQ160" s="859"/>
      <c r="AR160" s="860"/>
    </row>
    <row r="161" spans="1:44">
      <c r="A161" s="941"/>
      <c r="B161" s="942"/>
      <c r="C161" s="866"/>
      <c r="D161" s="310"/>
      <c r="E161" s="908"/>
      <c r="F161" s="871"/>
      <c r="G161" s="871"/>
      <c r="H161" s="871"/>
      <c r="I161" s="871"/>
      <c r="J161" s="871"/>
      <c r="K161" s="871"/>
      <c r="L161" s="871"/>
      <c r="M161" s="871"/>
      <c r="N161" s="871"/>
      <c r="O161" s="871"/>
      <c r="P161" s="871"/>
      <c r="Q161" s="871"/>
      <c r="R161" s="871"/>
      <c r="S161" s="871"/>
      <c r="T161" s="871"/>
      <c r="U161" s="871"/>
      <c r="V161" s="871"/>
      <c r="W161" s="872"/>
      <c r="X161" s="294"/>
      <c r="Y161" s="293"/>
      <c r="Z161" s="293"/>
      <c r="AA161" s="293"/>
      <c r="AB161" s="293"/>
      <c r="AC161" s="293"/>
      <c r="AD161" s="293"/>
      <c r="AE161" s="293"/>
      <c r="AF161" s="293"/>
      <c r="AG161" s="292"/>
      <c r="AH161" s="905"/>
      <c r="AI161" s="906"/>
      <c r="AJ161" s="906"/>
      <c r="AK161" s="906"/>
      <c r="AL161" s="906"/>
      <c r="AM161" s="906"/>
      <c r="AN161" s="906"/>
      <c r="AO161" s="906"/>
      <c r="AP161" s="906"/>
      <c r="AQ161" s="906"/>
      <c r="AR161" s="907"/>
    </row>
    <row r="162" spans="1:44" ht="12.75" customHeight="1">
      <c r="A162" s="941"/>
      <c r="B162" s="942"/>
      <c r="C162" s="864">
        <v>35</v>
      </c>
      <c r="D162" s="336"/>
      <c r="E162" s="901" t="s">
        <v>459</v>
      </c>
      <c r="F162" s="909"/>
      <c r="G162" s="909"/>
      <c r="H162" s="909"/>
      <c r="I162" s="909"/>
      <c r="J162" s="909"/>
      <c r="K162" s="909"/>
      <c r="L162" s="909"/>
      <c r="M162" s="909"/>
      <c r="N162" s="909"/>
      <c r="O162" s="909"/>
      <c r="P162" s="909"/>
      <c r="Q162" s="909"/>
      <c r="R162" s="909"/>
      <c r="S162" s="909"/>
      <c r="T162" s="909"/>
      <c r="U162" s="909"/>
      <c r="V162" s="909"/>
      <c r="W162" s="910"/>
      <c r="X162" s="274"/>
      <c r="Y162" s="338"/>
      <c r="Z162" s="337"/>
      <c r="AA162" s="273"/>
      <c r="AB162" s="338"/>
      <c r="AC162" s="337"/>
      <c r="AD162" s="273"/>
      <c r="AE162" s="273"/>
      <c r="AF162" s="273"/>
      <c r="AG162" s="272"/>
      <c r="AH162" s="867"/>
      <c r="AI162" s="868"/>
      <c r="AJ162" s="868"/>
      <c r="AK162" s="868"/>
      <c r="AL162" s="868"/>
      <c r="AM162" s="868"/>
      <c r="AN162" s="868"/>
      <c r="AO162" s="868"/>
      <c r="AP162" s="868"/>
      <c r="AQ162" s="868"/>
      <c r="AR162" s="869"/>
    </row>
    <row r="163" spans="1:44" ht="12.75" customHeight="1">
      <c r="A163" s="941"/>
      <c r="B163" s="942"/>
      <c r="C163" s="865"/>
      <c r="D163" s="336"/>
      <c r="E163" s="903"/>
      <c r="F163" s="911"/>
      <c r="G163" s="911"/>
      <c r="H163" s="911"/>
      <c r="I163" s="911"/>
      <c r="J163" s="911"/>
      <c r="K163" s="911"/>
      <c r="L163" s="911"/>
      <c r="M163" s="911"/>
      <c r="N163" s="911"/>
      <c r="O163" s="911"/>
      <c r="P163" s="911"/>
      <c r="Q163" s="911"/>
      <c r="R163" s="911"/>
      <c r="S163" s="911"/>
      <c r="T163" s="911"/>
      <c r="U163" s="911"/>
      <c r="V163" s="911"/>
      <c r="W163" s="912"/>
      <c r="X163" s="270"/>
      <c r="Y163" s="269"/>
      <c r="Z163" s="258" t="s">
        <v>47</v>
      </c>
      <c r="AA163" s="49"/>
      <c r="AB163" s="269"/>
      <c r="AC163" s="258" t="s">
        <v>48</v>
      </c>
      <c r="AD163" s="49"/>
      <c r="AE163" s="49"/>
      <c r="AF163" s="49"/>
      <c r="AG163" s="268"/>
      <c r="AH163" s="823"/>
      <c r="AI163" s="824"/>
      <c r="AJ163" s="824"/>
      <c r="AK163" s="824"/>
      <c r="AL163" s="824"/>
      <c r="AM163" s="824"/>
      <c r="AN163" s="824"/>
      <c r="AO163" s="824"/>
      <c r="AP163" s="824"/>
      <c r="AQ163" s="824"/>
      <c r="AR163" s="825"/>
    </row>
    <row r="164" spans="1:44" ht="12.75" customHeight="1">
      <c r="A164" s="941"/>
      <c r="B164" s="942"/>
      <c r="C164" s="866"/>
      <c r="D164" s="335"/>
      <c r="E164" s="913"/>
      <c r="F164" s="914"/>
      <c r="G164" s="914"/>
      <c r="H164" s="914"/>
      <c r="I164" s="914"/>
      <c r="J164" s="914"/>
      <c r="K164" s="914"/>
      <c r="L164" s="914"/>
      <c r="M164" s="914"/>
      <c r="N164" s="914"/>
      <c r="O164" s="914"/>
      <c r="P164" s="914"/>
      <c r="Q164" s="914"/>
      <c r="R164" s="914"/>
      <c r="S164" s="914"/>
      <c r="T164" s="914"/>
      <c r="U164" s="914"/>
      <c r="V164" s="914"/>
      <c r="W164" s="915"/>
      <c r="X164" s="266"/>
      <c r="Y164" s="334"/>
      <c r="Z164" s="333"/>
      <c r="AA164" s="265"/>
      <c r="AB164" s="334"/>
      <c r="AC164" s="333"/>
      <c r="AD164" s="265"/>
      <c r="AE164" s="265"/>
      <c r="AF164" s="265"/>
      <c r="AG164" s="264"/>
      <c r="AH164" s="826"/>
      <c r="AI164" s="827"/>
      <c r="AJ164" s="827"/>
      <c r="AK164" s="827"/>
      <c r="AL164" s="827"/>
      <c r="AM164" s="827"/>
      <c r="AN164" s="827"/>
      <c r="AO164" s="827"/>
      <c r="AP164" s="827"/>
      <c r="AQ164" s="827"/>
      <c r="AR164" s="828"/>
    </row>
    <row r="165" spans="1:44" ht="12.75" customHeight="1">
      <c r="A165" s="941"/>
      <c r="B165" s="942"/>
      <c r="C165" s="864" t="s">
        <v>153</v>
      </c>
      <c r="D165" s="982" t="s">
        <v>458</v>
      </c>
      <c r="E165" s="983"/>
      <c r="F165" s="983"/>
      <c r="G165" s="983"/>
      <c r="H165" s="983"/>
      <c r="I165" s="983"/>
      <c r="J165" s="983"/>
      <c r="K165" s="983"/>
      <c r="L165" s="983"/>
      <c r="M165" s="983"/>
      <c r="N165" s="983"/>
      <c r="O165" s="983"/>
      <c r="P165" s="983"/>
      <c r="Q165" s="983"/>
      <c r="R165" s="983"/>
      <c r="S165" s="983"/>
      <c r="T165" s="983"/>
      <c r="U165" s="983"/>
      <c r="V165" s="983"/>
      <c r="W165" s="983"/>
      <c r="X165" s="983"/>
      <c r="Y165" s="983"/>
      <c r="Z165" s="983"/>
      <c r="AA165" s="983"/>
      <c r="AB165" s="983"/>
      <c r="AC165" s="983"/>
      <c r="AD165" s="983"/>
      <c r="AE165" s="983"/>
      <c r="AF165" s="983"/>
      <c r="AG165" s="983"/>
      <c r="AH165" s="983"/>
      <c r="AI165" s="983"/>
      <c r="AJ165" s="983"/>
      <c r="AK165" s="983"/>
      <c r="AL165" s="983"/>
      <c r="AM165" s="983"/>
      <c r="AN165" s="983"/>
      <c r="AO165" s="983"/>
      <c r="AP165" s="983"/>
      <c r="AQ165" s="983"/>
      <c r="AR165" s="984"/>
    </row>
    <row r="166" spans="1:44" ht="12.75" customHeight="1">
      <c r="A166" s="941"/>
      <c r="B166" s="942"/>
      <c r="C166" s="866"/>
      <c r="D166" s="985"/>
      <c r="E166" s="986"/>
      <c r="F166" s="986"/>
      <c r="G166" s="986"/>
      <c r="H166" s="986"/>
      <c r="I166" s="986"/>
      <c r="J166" s="986"/>
      <c r="K166" s="986"/>
      <c r="L166" s="986"/>
      <c r="M166" s="986"/>
      <c r="N166" s="986"/>
      <c r="O166" s="986"/>
      <c r="P166" s="986"/>
      <c r="Q166" s="986"/>
      <c r="R166" s="986"/>
      <c r="S166" s="986"/>
      <c r="T166" s="986"/>
      <c r="U166" s="986"/>
      <c r="V166" s="986"/>
      <c r="W166" s="986"/>
      <c r="X166" s="986"/>
      <c r="Y166" s="986"/>
      <c r="Z166" s="986"/>
      <c r="AA166" s="986"/>
      <c r="AB166" s="986"/>
      <c r="AC166" s="986"/>
      <c r="AD166" s="986"/>
      <c r="AE166" s="986"/>
      <c r="AF166" s="986"/>
      <c r="AG166" s="986"/>
      <c r="AH166" s="986"/>
      <c r="AI166" s="986"/>
      <c r="AJ166" s="986"/>
      <c r="AK166" s="986"/>
      <c r="AL166" s="986"/>
      <c r="AM166" s="986"/>
      <c r="AN166" s="986"/>
      <c r="AO166" s="986"/>
      <c r="AP166" s="986"/>
      <c r="AQ166" s="986"/>
      <c r="AR166" s="987"/>
    </row>
    <row r="167" spans="1:44" ht="12.75" customHeight="1">
      <c r="A167" s="941"/>
      <c r="B167" s="942"/>
      <c r="C167" s="864">
        <v>36</v>
      </c>
      <c r="D167" s="336"/>
      <c r="E167" s="1214" t="s">
        <v>457</v>
      </c>
      <c r="F167" s="909"/>
      <c r="G167" s="909"/>
      <c r="H167" s="909"/>
      <c r="I167" s="909"/>
      <c r="J167" s="909"/>
      <c r="K167" s="909"/>
      <c r="L167" s="909"/>
      <c r="M167" s="909"/>
      <c r="N167" s="909"/>
      <c r="O167" s="909"/>
      <c r="P167" s="909"/>
      <c r="Q167" s="909"/>
      <c r="R167" s="909"/>
      <c r="S167" s="909"/>
      <c r="T167" s="909"/>
      <c r="U167" s="909"/>
      <c r="V167" s="909"/>
      <c r="W167" s="910"/>
      <c r="X167" s="274"/>
      <c r="Y167" s="338"/>
      <c r="Z167" s="337"/>
      <c r="AA167" s="273"/>
      <c r="AB167" s="338"/>
      <c r="AC167" s="337"/>
      <c r="AD167" s="273"/>
      <c r="AE167" s="273"/>
      <c r="AF167" s="273"/>
      <c r="AG167" s="272"/>
      <c r="AH167" s="967" t="s">
        <v>811</v>
      </c>
      <c r="AI167" s="968"/>
      <c r="AJ167" s="968"/>
      <c r="AK167" s="968"/>
      <c r="AL167" s="968"/>
      <c r="AM167" s="968"/>
      <c r="AN167" s="968"/>
      <c r="AO167" s="968"/>
      <c r="AP167" s="968"/>
      <c r="AQ167" s="968"/>
      <c r="AR167" s="969"/>
    </row>
    <row r="168" spans="1:44" ht="12.75" customHeight="1">
      <c r="A168" s="941"/>
      <c r="B168" s="942"/>
      <c r="C168" s="865"/>
      <c r="D168" s="336"/>
      <c r="E168" s="903"/>
      <c r="F168" s="911"/>
      <c r="G168" s="911"/>
      <c r="H168" s="911"/>
      <c r="I168" s="911"/>
      <c r="J168" s="911"/>
      <c r="K168" s="911"/>
      <c r="L168" s="911"/>
      <c r="M168" s="911"/>
      <c r="N168" s="911"/>
      <c r="O168" s="911"/>
      <c r="P168" s="911"/>
      <c r="Q168" s="911"/>
      <c r="R168" s="911"/>
      <c r="S168" s="911"/>
      <c r="T168" s="911"/>
      <c r="U168" s="911"/>
      <c r="V168" s="911"/>
      <c r="W168" s="912"/>
      <c r="X168" s="270"/>
      <c r="Y168" s="286"/>
      <c r="Z168" s="258"/>
      <c r="AA168" s="49"/>
      <c r="AB168" s="286"/>
      <c r="AC168" s="258"/>
      <c r="AD168" s="49"/>
      <c r="AE168" s="49"/>
      <c r="AF168" s="49"/>
      <c r="AG168" s="268"/>
      <c r="AH168" s="895"/>
      <c r="AI168" s="896"/>
      <c r="AJ168" s="896"/>
      <c r="AK168" s="896"/>
      <c r="AL168" s="896"/>
      <c r="AM168" s="896"/>
      <c r="AN168" s="896"/>
      <c r="AO168" s="896"/>
      <c r="AP168" s="896"/>
      <c r="AQ168" s="896"/>
      <c r="AR168" s="897"/>
    </row>
    <row r="169" spans="1:44" ht="12.75" customHeight="1">
      <c r="A169" s="941"/>
      <c r="B169" s="942"/>
      <c r="C169" s="865"/>
      <c r="D169" s="336"/>
      <c r="E169" s="903"/>
      <c r="F169" s="911"/>
      <c r="G169" s="911"/>
      <c r="H169" s="911"/>
      <c r="I169" s="911"/>
      <c r="J169" s="911"/>
      <c r="K169" s="911"/>
      <c r="L169" s="911"/>
      <c r="M169" s="911"/>
      <c r="N169" s="911"/>
      <c r="O169" s="911"/>
      <c r="P169" s="911"/>
      <c r="Q169" s="911"/>
      <c r="R169" s="911"/>
      <c r="S169" s="911"/>
      <c r="T169" s="911"/>
      <c r="U169" s="911"/>
      <c r="V169" s="911"/>
      <c r="W169" s="912"/>
      <c r="X169" s="270"/>
      <c r="Y169" s="269"/>
      <c r="Z169" s="258" t="s">
        <v>47</v>
      </c>
      <c r="AA169" s="49"/>
      <c r="AB169" s="269"/>
      <c r="AC169" s="258" t="s">
        <v>48</v>
      </c>
      <c r="AD169" s="49"/>
      <c r="AE169" s="49"/>
      <c r="AF169" s="49"/>
      <c r="AG169" s="268"/>
      <c r="AH169" s="895"/>
      <c r="AI169" s="896"/>
      <c r="AJ169" s="896"/>
      <c r="AK169" s="896"/>
      <c r="AL169" s="896"/>
      <c r="AM169" s="896"/>
      <c r="AN169" s="896"/>
      <c r="AO169" s="896"/>
      <c r="AP169" s="896"/>
      <c r="AQ169" s="896"/>
      <c r="AR169" s="897"/>
    </row>
    <row r="170" spans="1:44" ht="12.75" customHeight="1">
      <c r="A170" s="941"/>
      <c r="B170" s="942"/>
      <c r="C170" s="865"/>
      <c r="D170" s="336"/>
      <c r="E170" s="903"/>
      <c r="F170" s="911"/>
      <c r="G170" s="911"/>
      <c r="H170" s="911"/>
      <c r="I170" s="911"/>
      <c r="J170" s="911"/>
      <c r="K170" s="911"/>
      <c r="L170" s="911"/>
      <c r="M170" s="911"/>
      <c r="N170" s="911"/>
      <c r="O170" s="911"/>
      <c r="P170" s="911"/>
      <c r="Q170" s="911"/>
      <c r="R170" s="911"/>
      <c r="S170" s="911"/>
      <c r="T170" s="911"/>
      <c r="U170" s="911"/>
      <c r="V170" s="911"/>
      <c r="W170" s="912"/>
      <c r="X170" s="270"/>
      <c r="Y170" s="286"/>
      <c r="Z170" s="258"/>
      <c r="AA170" s="49"/>
      <c r="AB170" s="286"/>
      <c r="AC170" s="258"/>
      <c r="AD170" s="49"/>
      <c r="AE170" s="49"/>
      <c r="AF170" s="49"/>
      <c r="AG170" s="268"/>
      <c r="AH170" s="895"/>
      <c r="AI170" s="896"/>
      <c r="AJ170" s="896"/>
      <c r="AK170" s="896"/>
      <c r="AL170" s="896"/>
      <c r="AM170" s="896"/>
      <c r="AN170" s="896"/>
      <c r="AO170" s="896"/>
      <c r="AP170" s="896"/>
      <c r="AQ170" s="896"/>
      <c r="AR170" s="897"/>
    </row>
    <row r="171" spans="1:44" ht="12.75" customHeight="1">
      <c r="A171" s="941"/>
      <c r="B171" s="942"/>
      <c r="C171" s="866"/>
      <c r="D171" s="336"/>
      <c r="E171" s="1195"/>
      <c r="F171" s="1196"/>
      <c r="G171" s="1196"/>
      <c r="H171" s="1196"/>
      <c r="I171" s="1196"/>
      <c r="J171" s="1196"/>
      <c r="K171" s="1196"/>
      <c r="L171" s="1196"/>
      <c r="M171" s="1196"/>
      <c r="N171" s="1196"/>
      <c r="O171" s="1196"/>
      <c r="P171" s="1196"/>
      <c r="Q171" s="1196"/>
      <c r="R171" s="1196"/>
      <c r="S171" s="1196"/>
      <c r="T171" s="1196"/>
      <c r="U171" s="1196"/>
      <c r="V171" s="1196"/>
      <c r="W171" s="1197"/>
      <c r="X171" s="294"/>
      <c r="Y171" s="340"/>
      <c r="Z171" s="339"/>
      <c r="AA171" s="293"/>
      <c r="AB171" s="340"/>
      <c r="AC171" s="339"/>
      <c r="AD171" s="293"/>
      <c r="AE171" s="293"/>
      <c r="AF171" s="293"/>
      <c r="AG171" s="292"/>
      <c r="AH171" s="970"/>
      <c r="AI171" s="971"/>
      <c r="AJ171" s="971"/>
      <c r="AK171" s="971"/>
      <c r="AL171" s="971"/>
      <c r="AM171" s="971"/>
      <c r="AN171" s="971"/>
      <c r="AO171" s="971"/>
      <c r="AP171" s="971"/>
      <c r="AQ171" s="971"/>
      <c r="AR171" s="972"/>
    </row>
    <row r="172" spans="1:44">
      <c r="A172" s="941"/>
      <c r="B172" s="942"/>
      <c r="C172" s="864">
        <v>37</v>
      </c>
      <c r="D172" s="310"/>
      <c r="E172" s="901" t="s">
        <v>456</v>
      </c>
      <c r="F172" s="868"/>
      <c r="G172" s="868"/>
      <c r="H172" s="868"/>
      <c r="I172" s="868"/>
      <c r="J172" s="868"/>
      <c r="K172" s="868"/>
      <c r="L172" s="868"/>
      <c r="M172" s="868"/>
      <c r="N172" s="868"/>
      <c r="O172" s="868"/>
      <c r="P172" s="868"/>
      <c r="Q172" s="868"/>
      <c r="R172" s="868"/>
      <c r="S172" s="868"/>
      <c r="T172" s="868"/>
      <c r="U172" s="868"/>
      <c r="V172" s="868"/>
      <c r="W172" s="869"/>
      <c r="X172" s="274"/>
      <c r="Y172" s="273"/>
      <c r="Z172" s="273"/>
      <c r="AA172" s="273"/>
      <c r="AB172" s="273"/>
      <c r="AC172" s="273"/>
      <c r="AD172" s="273"/>
      <c r="AE172" s="273"/>
      <c r="AF172" s="273"/>
      <c r="AG172" s="272"/>
      <c r="AH172" s="967" t="s">
        <v>811</v>
      </c>
      <c r="AI172" s="1011"/>
      <c r="AJ172" s="1011"/>
      <c r="AK172" s="1011"/>
      <c r="AL172" s="1011"/>
      <c r="AM172" s="1011"/>
      <c r="AN172" s="1011"/>
      <c r="AO172" s="1011"/>
      <c r="AP172" s="1011"/>
      <c r="AQ172" s="1011"/>
      <c r="AR172" s="1012"/>
    </row>
    <row r="173" spans="1:44">
      <c r="A173" s="941"/>
      <c r="B173" s="942"/>
      <c r="C173" s="865"/>
      <c r="D173" s="310"/>
      <c r="E173" s="902"/>
      <c r="F173" s="824"/>
      <c r="G173" s="824"/>
      <c r="H173" s="824"/>
      <c r="I173" s="824"/>
      <c r="J173" s="824"/>
      <c r="K173" s="824"/>
      <c r="L173" s="824"/>
      <c r="M173" s="824"/>
      <c r="N173" s="824"/>
      <c r="O173" s="824"/>
      <c r="P173" s="824"/>
      <c r="Q173" s="824"/>
      <c r="R173" s="824"/>
      <c r="S173" s="824"/>
      <c r="T173" s="824"/>
      <c r="U173" s="824"/>
      <c r="V173" s="824"/>
      <c r="W173" s="825"/>
      <c r="X173" s="270"/>
      <c r="Y173" s="269"/>
      <c r="Z173" s="258" t="s">
        <v>47</v>
      </c>
      <c r="AA173" s="49"/>
      <c r="AB173" s="269"/>
      <c r="AC173" s="258" t="s">
        <v>48</v>
      </c>
      <c r="AD173" s="49"/>
      <c r="AE173" s="49"/>
      <c r="AF173" s="49"/>
      <c r="AG173" s="268"/>
      <c r="AH173" s="832"/>
      <c r="AI173" s="833"/>
      <c r="AJ173" s="833"/>
      <c r="AK173" s="833"/>
      <c r="AL173" s="833"/>
      <c r="AM173" s="833"/>
      <c r="AN173" s="833"/>
      <c r="AO173" s="833"/>
      <c r="AP173" s="833"/>
      <c r="AQ173" s="833"/>
      <c r="AR173" s="834"/>
    </row>
    <row r="174" spans="1:44">
      <c r="A174" s="941"/>
      <c r="B174" s="942"/>
      <c r="C174" s="866"/>
      <c r="D174" s="310"/>
      <c r="E174" s="908"/>
      <c r="F174" s="871"/>
      <c r="G174" s="871"/>
      <c r="H174" s="871"/>
      <c r="I174" s="871"/>
      <c r="J174" s="871"/>
      <c r="K174" s="871"/>
      <c r="L174" s="871"/>
      <c r="M174" s="871"/>
      <c r="N174" s="871"/>
      <c r="O174" s="871"/>
      <c r="P174" s="871"/>
      <c r="Q174" s="871"/>
      <c r="R174" s="871"/>
      <c r="S174" s="871"/>
      <c r="T174" s="871"/>
      <c r="U174" s="871"/>
      <c r="V174" s="871"/>
      <c r="W174" s="872"/>
      <c r="X174" s="294"/>
      <c r="Y174" s="293"/>
      <c r="Z174" s="293"/>
      <c r="AA174" s="293"/>
      <c r="AB174" s="293"/>
      <c r="AC174" s="293"/>
      <c r="AD174" s="293"/>
      <c r="AE174" s="293"/>
      <c r="AF174" s="293"/>
      <c r="AG174" s="292"/>
      <c r="AH174" s="1013"/>
      <c r="AI174" s="1014"/>
      <c r="AJ174" s="1014"/>
      <c r="AK174" s="1014"/>
      <c r="AL174" s="1014"/>
      <c r="AM174" s="1014"/>
      <c r="AN174" s="1014"/>
      <c r="AO174" s="1014"/>
      <c r="AP174" s="1014"/>
      <c r="AQ174" s="1014"/>
      <c r="AR174" s="1015"/>
    </row>
    <row r="175" spans="1:44" ht="12.75" customHeight="1">
      <c r="A175" s="941"/>
      <c r="B175" s="942"/>
      <c r="C175" s="864">
        <v>38</v>
      </c>
      <c r="D175" s="336"/>
      <c r="E175" s="901" t="s">
        <v>455</v>
      </c>
      <c r="F175" s="909"/>
      <c r="G175" s="909"/>
      <c r="H175" s="909"/>
      <c r="I175" s="909"/>
      <c r="J175" s="909"/>
      <c r="K175" s="909"/>
      <c r="L175" s="909"/>
      <c r="M175" s="909"/>
      <c r="N175" s="909"/>
      <c r="O175" s="909"/>
      <c r="P175" s="909"/>
      <c r="Q175" s="909"/>
      <c r="R175" s="909"/>
      <c r="S175" s="909"/>
      <c r="T175" s="909"/>
      <c r="U175" s="909"/>
      <c r="V175" s="909"/>
      <c r="W175" s="910"/>
      <c r="X175" s="274"/>
      <c r="Y175" s="338"/>
      <c r="Z175" s="337"/>
      <c r="AA175" s="273"/>
      <c r="AB175" s="338"/>
      <c r="AC175" s="337"/>
      <c r="AD175" s="273"/>
      <c r="AE175" s="273"/>
      <c r="AF175" s="273"/>
      <c r="AG175" s="272"/>
      <c r="AH175" s="967" t="s">
        <v>811</v>
      </c>
      <c r="AI175" s="968"/>
      <c r="AJ175" s="968"/>
      <c r="AK175" s="968"/>
      <c r="AL175" s="968"/>
      <c r="AM175" s="968"/>
      <c r="AN175" s="968"/>
      <c r="AO175" s="968"/>
      <c r="AP175" s="968"/>
      <c r="AQ175" s="968"/>
      <c r="AR175" s="969"/>
    </row>
    <row r="176" spans="1:44" ht="12.75" customHeight="1">
      <c r="A176" s="941"/>
      <c r="B176" s="942"/>
      <c r="C176" s="865"/>
      <c r="D176" s="336"/>
      <c r="E176" s="903"/>
      <c r="F176" s="911"/>
      <c r="G176" s="911"/>
      <c r="H176" s="911"/>
      <c r="I176" s="911"/>
      <c r="J176" s="911"/>
      <c r="K176" s="911"/>
      <c r="L176" s="911"/>
      <c r="M176" s="911"/>
      <c r="N176" s="911"/>
      <c r="O176" s="911"/>
      <c r="P176" s="911"/>
      <c r="Q176" s="911"/>
      <c r="R176" s="911"/>
      <c r="S176" s="911"/>
      <c r="T176" s="911"/>
      <c r="U176" s="911"/>
      <c r="V176" s="911"/>
      <c r="W176" s="912"/>
      <c r="X176" s="270"/>
      <c r="Y176" s="269"/>
      <c r="Z176" s="258" t="s">
        <v>47</v>
      </c>
      <c r="AA176" s="49"/>
      <c r="AB176" s="269"/>
      <c r="AC176" s="258" t="s">
        <v>48</v>
      </c>
      <c r="AD176" s="49"/>
      <c r="AE176" s="49"/>
      <c r="AF176" s="49"/>
      <c r="AG176" s="268"/>
      <c r="AH176" s="895"/>
      <c r="AI176" s="896"/>
      <c r="AJ176" s="896"/>
      <c r="AK176" s="896"/>
      <c r="AL176" s="896"/>
      <c r="AM176" s="896"/>
      <c r="AN176" s="896"/>
      <c r="AO176" s="896"/>
      <c r="AP176" s="896"/>
      <c r="AQ176" s="896"/>
      <c r="AR176" s="897"/>
    </row>
    <row r="177" spans="1:44" ht="12.75" customHeight="1">
      <c r="A177" s="943"/>
      <c r="B177" s="944"/>
      <c r="C177" s="866"/>
      <c r="D177" s="335"/>
      <c r="E177" s="913"/>
      <c r="F177" s="914"/>
      <c r="G177" s="914"/>
      <c r="H177" s="914"/>
      <c r="I177" s="914"/>
      <c r="J177" s="914"/>
      <c r="K177" s="914"/>
      <c r="L177" s="914"/>
      <c r="M177" s="914"/>
      <c r="N177" s="914"/>
      <c r="O177" s="914"/>
      <c r="P177" s="914"/>
      <c r="Q177" s="914"/>
      <c r="R177" s="914"/>
      <c r="S177" s="914"/>
      <c r="T177" s="914"/>
      <c r="U177" s="914"/>
      <c r="V177" s="914"/>
      <c r="W177" s="915"/>
      <c r="X177" s="266"/>
      <c r="Y177" s="334"/>
      <c r="Z177" s="333"/>
      <c r="AA177" s="265"/>
      <c r="AB177" s="334"/>
      <c r="AC177" s="333"/>
      <c r="AD177" s="265"/>
      <c r="AE177" s="265"/>
      <c r="AF177" s="265"/>
      <c r="AG177" s="264"/>
      <c r="AH177" s="898"/>
      <c r="AI177" s="899"/>
      <c r="AJ177" s="899"/>
      <c r="AK177" s="899"/>
      <c r="AL177" s="899"/>
      <c r="AM177" s="899"/>
      <c r="AN177" s="899"/>
      <c r="AO177" s="899"/>
      <c r="AP177" s="899"/>
      <c r="AQ177" s="899"/>
      <c r="AR177" s="900"/>
    </row>
    <row r="178" spans="1:44" ht="12.75" customHeight="1">
      <c r="A178" s="1028" t="s">
        <v>341</v>
      </c>
      <c r="B178" s="1029"/>
      <c r="C178" s="864">
        <v>39</v>
      </c>
      <c r="D178" s="1034" t="s">
        <v>340</v>
      </c>
      <c r="E178" s="946"/>
      <c r="F178" s="946"/>
      <c r="G178" s="946"/>
      <c r="H178" s="946"/>
      <c r="I178" s="946"/>
      <c r="J178" s="946"/>
      <c r="K178" s="946"/>
      <c r="L178" s="946"/>
      <c r="M178" s="946"/>
      <c r="N178" s="946"/>
      <c r="O178" s="946"/>
      <c r="P178" s="946"/>
      <c r="Q178" s="946"/>
      <c r="R178" s="946"/>
      <c r="S178" s="946"/>
      <c r="T178" s="946"/>
      <c r="U178" s="946"/>
      <c r="V178" s="946"/>
      <c r="W178" s="947"/>
      <c r="X178" s="282"/>
      <c r="Y178" s="281"/>
      <c r="Z178" s="281"/>
      <c r="AA178" s="281"/>
      <c r="AB178" s="281"/>
      <c r="AC178" s="281"/>
      <c r="AD178" s="281"/>
      <c r="AE178" s="281"/>
      <c r="AF178" s="281"/>
      <c r="AG178" s="280"/>
      <c r="AH178" s="1008"/>
      <c r="AI178" s="1009"/>
      <c r="AJ178" s="1009"/>
      <c r="AK178" s="1009"/>
      <c r="AL178" s="1009"/>
      <c r="AM178" s="1009"/>
      <c r="AN178" s="1009"/>
      <c r="AO178" s="1009"/>
      <c r="AP178" s="1009"/>
      <c r="AQ178" s="1009"/>
      <c r="AR178" s="1010"/>
    </row>
    <row r="179" spans="1:44" ht="12.75" customHeight="1">
      <c r="A179" s="1030"/>
      <c r="B179" s="1031"/>
      <c r="C179" s="865"/>
      <c r="D179" s="948"/>
      <c r="E179" s="949"/>
      <c r="F179" s="949"/>
      <c r="G179" s="949"/>
      <c r="H179" s="949"/>
      <c r="I179" s="949"/>
      <c r="J179" s="949"/>
      <c r="K179" s="949"/>
      <c r="L179" s="949"/>
      <c r="M179" s="949"/>
      <c r="N179" s="949"/>
      <c r="O179" s="949"/>
      <c r="P179" s="949"/>
      <c r="Q179" s="949"/>
      <c r="R179" s="949"/>
      <c r="S179" s="949"/>
      <c r="T179" s="949"/>
      <c r="U179" s="949"/>
      <c r="V179" s="949"/>
      <c r="W179" s="950"/>
      <c r="X179" s="277"/>
      <c r="Y179" s="279"/>
      <c r="Z179" s="278" t="s">
        <v>47</v>
      </c>
      <c r="AA179" s="276"/>
      <c r="AB179" s="279"/>
      <c r="AC179" s="278" t="s">
        <v>48</v>
      </c>
      <c r="AD179" s="276"/>
      <c r="AE179" s="276"/>
      <c r="AF179" s="276"/>
      <c r="AG179" s="275"/>
      <c r="AH179" s="858"/>
      <c r="AI179" s="859"/>
      <c r="AJ179" s="859"/>
      <c r="AK179" s="859"/>
      <c r="AL179" s="859"/>
      <c r="AM179" s="859"/>
      <c r="AN179" s="859"/>
      <c r="AO179" s="859"/>
      <c r="AP179" s="859"/>
      <c r="AQ179" s="859"/>
      <c r="AR179" s="860"/>
    </row>
    <row r="180" spans="1:44" ht="12.75" customHeight="1">
      <c r="A180" s="1030"/>
      <c r="B180" s="1031"/>
      <c r="C180" s="866"/>
      <c r="D180" s="948"/>
      <c r="E180" s="949"/>
      <c r="F180" s="949"/>
      <c r="G180" s="949"/>
      <c r="H180" s="949"/>
      <c r="I180" s="949"/>
      <c r="J180" s="949"/>
      <c r="K180" s="949"/>
      <c r="L180" s="949"/>
      <c r="M180" s="949"/>
      <c r="N180" s="949"/>
      <c r="O180" s="949"/>
      <c r="P180" s="949"/>
      <c r="Q180" s="949"/>
      <c r="R180" s="949"/>
      <c r="S180" s="949"/>
      <c r="T180" s="949"/>
      <c r="U180" s="949"/>
      <c r="V180" s="949"/>
      <c r="W180" s="950"/>
      <c r="X180" s="277"/>
      <c r="Y180" s="276"/>
      <c r="Z180" s="276"/>
      <c r="AA180" s="276"/>
      <c r="AB180" s="276"/>
      <c r="AC180" s="276"/>
      <c r="AD180" s="276"/>
      <c r="AE180" s="276"/>
      <c r="AF180" s="276"/>
      <c r="AG180" s="275"/>
      <c r="AH180" s="858"/>
      <c r="AI180" s="859"/>
      <c r="AJ180" s="859"/>
      <c r="AK180" s="859"/>
      <c r="AL180" s="859"/>
      <c r="AM180" s="859"/>
      <c r="AN180" s="859"/>
      <c r="AO180" s="859"/>
      <c r="AP180" s="859"/>
      <c r="AQ180" s="859"/>
      <c r="AR180" s="860"/>
    </row>
    <row r="181" spans="1:44">
      <c r="A181" s="1030"/>
      <c r="B181" s="1031"/>
      <c r="C181" s="864">
        <v>40</v>
      </c>
      <c r="D181" s="271"/>
      <c r="E181" s="1041" t="s">
        <v>339</v>
      </c>
      <c r="F181" s="868"/>
      <c r="G181" s="868"/>
      <c r="H181" s="868"/>
      <c r="I181" s="868"/>
      <c r="J181" s="868"/>
      <c r="K181" s="868"/>
      <c r="L181" s="868"/>
      <c r="M181" s="868"/>
      <c r="N181" s="868"/>
      <c r="O181" s="868"/>
      <c r="P181" s="868"/>
      <c r="Q181" s="868"/>
      <c r="R181" s="868"/>
      <c r="S181" s="868"/>
      <c r="T181" s="868"/>
      <c r="U181" s="868"/>
      <c r="V181" s="868"/>
      <c r="W181" s="869"/>
      <c r="X181" s="274"/>
      <c r="Y181" s="273"/>
      <c r="Z181" s="273"/>
      <c r="AA181" s="273"/>
      <c r="AB181" s="273"/>
      <c r="AC181" s="273"/>
      <c r="AD181" s="273"/>
      <c r="AE181" s="273"/>
      <c r="AF181" s="273"/>
      <c r="AG181" s="272"/>
      <c r="AH181" s="855"/>
      <c r="AI181" s="856"/>
      <c r="AJ181" s="856"/>
      <c r="AK181" s="856"/>
      <c r="AL181" s="856"/>
      <c r="AM181" s="856"/>
      <c r="AN181" s="856"/>
      <c r="AO181" s="856"/>
      <c r="AP181" s="856"/>
      <c r="AQ181" s="856"/>
      <c r="AR181" s="857"/>
    </row>
    <row r="182" spans="1:44">
      <c r="A182" s="1030"/>
      <c r="B182" s="1031"/>
      <c r="C182" s="865"/>
      <c r="D182" s="271"/>
      <c r="E182" s="902"/>
      <c r="F182" s="824"/>
      <c r="G182" s="824"/>
      <c r="H182" s="824"/>
      <c r="I182" s="824"/>
      <c r="J182" s="824"/>
      <c r="K182" s="824"/>
      <c r="L182" s="824"/>
      <c r="M182" s="824"/>
      <c r="N182" s="824"/>
      <c r="O182" s="824"/>
      <c r="P182" s="824"/>
      <c r="Q182" s="824"/>
      <c r="R182" s="824"/>
      <c r="S182" s="824"/>
      <c r="T182" s="824"/>
      <c r="U182" s="824"/>
      <c r="V182" s="824"/>
      <c r="W182" s="825"/>
      <c r="X182" s="270"/>
      <c r="Y182" s="269"/>
      <c r="Z182" s="258" t="s">
        <v>47</v>
      </c>
      <c r="AA182" s="49"/>
      <c r="AB182" s="269"/>
      <c r="AC182" s="258" t="s">
        <v>48</v>
      </c>
      <c r="AD182" s="49"/>
      <c r="AE182" s="49"/>
      <c r="AF182" s="49"/>
      <c r="AG182" s="268"/>
      <c r="AH182" s="858"/>
      <c r="AI182" s="859"/>
      <c r="AJ182" s="859"/>
      <c r="AK182" s="859"/>
      <c r="AL182" s="859"/>
      <c r="AM182" s="859"/>
      <c r="AN182" s="859"/>
      <c r="AO182" s="859"/>
      <c r="AP182" s="859"/>
      <c r="AQ182" s="859"/>
      <c r="AR182" s="860"/>
    </row>
    <row r="183" spans="1:44">
      <c r="A183" s="1032"/>
      <c r="B183" s="1033"/>
      <c r="C183" s="866"/>
      <c r="D183" s="267"/>
      <c r="E183" s="904"/>
      <c r="F183" s="827"/>
      <c r="G183" s="827"/>
      <c r="H183" s="827"/>
      <c r="I183" s="827"/>
      <c r="J183" s="827"/>
      <c r="K183" s="827"/>
      <c r="L183" s="827"/>
      <c r="M183" s="827"/>
      <c r="N183" s="827"/>
      <c r="O183" s="827"/>
      <c r="P183" s="827"/>
      <c r="Q183" s="827"/>
      <c r="R183" s="827"/>
      <c r="S183" s="827"/>
      <c r="T183" s="827"/>
      <c r="U183" s="827"/>
      <c r="V183" s="827"/>
      <c r="W183" s="828"/>
      <c r="X183" s="266"/>
      <c r="Y183" s="265"/>
      <c r="Z183" s="265"/>
      <c r="AA183" s="265"/>
      <c r="AB183" s="265"/>
      <c r="AC183" s="265"/>
      <c r="AD183" s="265"/>
      <c r="AE183" s="265"/>
      <c r="AF183" s="265"/>
      <c r="AG183" s="264"/>
      <c r="AH183" s="861"/>
      <c r="AI183" s="862"/>
      <c r="AJ183" s="862"/>
      <c r="AK183" s="862"/>
      <c r="AL183" s="862"/>
      <c r="AM183" s="862"/>
      <c r="AN183" s="862"/>
      <c r="AO183" s="862"/>
      <c r="AP183" s="862"/>
      <c r="AQ183" s="862"/>
      <c r="AR183" s="863"/>
    </row>
    <row r="184" spans="1:44">
      <c r="C184" s="262"/>
      <c r="D184" s="263"/>
      <c r="E184" s="263"/>
      <c r="F184" s="263"/>
      <c r="G184" s="263"/>
      <c r="H184" s="263"/>
      <c r="I184" s="263"/>
      <c r="J184" s="263"/>
      <c r="K184" s="263"/>
      <c r="L184" s="263"/>
      <c r="M184" s="263"/>
      <c r="N184" s="263"/>
      <c r="O184" s="263"/>
      <c r="P184" s="263"/>
      <c r="Q184" s="263"/>
      <c r="R184" s="263"/>
      <c r="S184" s="263"/>
      <c r="T184" s="263"/>
      <c r="U184" s="263"/>
      <c r="V184" s="263"/>
      <c r="W184" s="263"/>
    </row>
    <row r="185" spans="1:44" ht="12">
      <c r="AR185" s="30" t="s">
        <v>791</v>
      </c>
    </row>
  </sheetData>
  <mergeCells count="194">
    <mergeCell ref="C162:C164"/>
    <mergeCell ref="E162:W164"/>
    <mergeCell ref="AH162:AR164"/>
    <mergeCell ref="AH138:AR141"/>
    <mergeCell ref="C150:C154"/>
    <mergeCell ref="E150:W154"/>
    <mergeCell ref="AH150:AR154"/>
    <mergeCell ref="C44:C46"/>
    <mergeCell ref="E44:W46"/>
    <mergeCell ref="AH48:AJ48"/>
    <mergeCell ref="AK48:AR48"/>
    <mergeCell ref="AH65:AR67"/>
    <mergeCell ref="C138:C141"/>
    <mergeCell ref="C84:C86"/>
    <mergeCell ref="AK47:AR47"/>
    <mergeCell ref="AL2:AR2"/>
    <mergeCell ref="B1:O2"/>
    <mergeCell ref="AP26:AR26"/>
    <mergeCell ref="AI2:AK2"/>
    <mergeCell ref="AI3:AK3"/>
    <mergeCell ref="AI4:AK4"/>
    <mergeCell ref="R3:U3"/>
    <mergeCell ref="AL3:AR3"/>
    <mergeCell ref="AL4:AR4"/>
    <mergeCell ref="AL5:AR5"/>
    <mergeCell ref="V3:AH3"/>
    <mergeCell ref="V4:AH4"/>
    <mergeCell ref="AK9:AM11"/>
    <mergeCell ref="R4:U4"/>
    <mergeCell ref="A17:B17"/>
    <mergeCell ref="AN9:AR11"/>
    <mergeCell ref="AK12:AM14"/>
    <mergeCell ref="AN12:AR14"/>
    <mergeCell ref="AH21:AR23"/>
    <mergeCell ref="AH18:AR20"/>
    <mergeCell ref="D21:W23"/>
    <mergeCell ref="AH17:AR17"/>
    <mergeCell ref="D17:W17"/>
    <mergeCell ref="AH25:AJ25"/>
    <mergeCell ref="C34:C36"/>
    <mergeCell ref="AH34:AR36"/>
    <mergeCell ref="D37:AR39"/>
    <mergeCell ref="C37:C39"/>
    <mergeCell ref="D34:W36"/>
    <mergeCell ref="C40:C43"/>
    <mergeCell ref="D44:D46"/>
    <mergeCell ref="R5:U5"/>
    <mergeCell ref="AK25:AR25"/>
    <mergeCell ref="AK26:AL26"/>
    <mergeCell ref="AP31:AR31"/>
    <mergeCell ref="AK30:AR30"/>
    <mergeCell ref="AK31:AL31"/>
    <mergeCell ref="V5:AH5"/>
    <mergeCell ref="D40:D43"/>
    <mergeCell ref="AI5:AK5"/>
    <mergeCell ref="AH26:AJ26"/>
    <mergeCell ref="E40:W43"/>
    <mergeCell ref="AH44:AJ46"/>
    <mergeCell ref="AK44:AR46"/>
    <mergeCell ref="AH40:AJ43"/>
    <mergeCell ref="AK40:AR43"/>
    <mergeCell ref="AH32:AJ32"/>
    <mergeCell ref="C24:C28"/>
    <mergeCell ref="A53:B67"/>
    <mergeCell ref="E61:W64"/>
    <mergeCell ref="AH61:AR64"/>
    <mergeCell ref="C61:C64"/>
    <mergeCell ref="C65:C67"/>
    <mergeCell ref="E65:W67"/>
    <mergeCell ref="D53:W56"/>
    <mergeCell ref="C53:C56"/>
    <mergeCell ref="E57:W60"/>
    <mergeCell ref="C57:C60"/>
    <mergeCell ref="AH53:AR56"/>
    <mergeCell ref="A98:B98"/>
    <mergeCell ref="D98:W98"/>
    <mergeCell ref="A68:B95"/>
    <mergeCell ref="D90:W92"/>
    <mergeCell ref="D68:AR70"/>
    <mergeCell ref="C68:C70"/>
    <mergeCell ref="C71:C74"/>
    <mergeCell ref="E71:W74"/>
    <mergeCell ref="AH98:AR98"/>
    <mergeCell ref="AH71:AR74"/>
    <mergeCell ref="AH75:AR77"/>
    <mergeCell ref="AH78:AR80"/>
    <mergeCell ref="AH81:AR83"/>
    <mergeCell ref="AH84:AR86"/>
    <mergeCell ref="D87:W89"/>
    <mergeCell ref="C87:C89"/>
    <mergeCell ref="E84:W86"/>
    <mergeCell ref="D84:D86"/>
    <mergeCell ref="C93:C95"/>
    <mergeCell ref="D93:W95"/>
    <mergeCell ref="AH87:AR89"/>
    <mergeCell ref="AH90:AR92"/>
    <mergeCell ref="AH93:AR95"/>
    <mergeCell ref="C78:C80"/>
    <mergeCell ref="AH172:AR174"/>
    <mergeCell ref="AH145:AR149"/>
    <mergeCell ref="A99:B121"/>
    <mergeCell ref="D99:AR100"/>
    <mergeCell ref="C99:C100"/>
    <mergeCell ref="AH101:AR105"/>
    <mergeCell ref="E101:W105"/>
    <mergeCell ref="C101:C105"/>
    <mergeCell ref="D118:W121"/>
    <mergeCell ref="AH111:AR117"/>
    <mergeCell ref="C118:C121"/>
    <mergeCell ref="C167:C171"/>
    <mergeCell ref="AH155:AR158"/>
    <mergeCell ref="AH134:AR137"/>
    <mergeCell ref="C128:C130"/>
    <mergeCell ref="C131:C133"/>
    <mergeCell ref="C134:C137"/>
    <mergeCell ref="E131:W133"/>
    <mergeCell ref="AH131:AR133"/>
    <mergeCell ref="D165:AR166"/>
    <mergeCell ref="C159:C161"/>
    <mergeCell ref="E159:W161"/>
    <mergeCell ref="AH159:AR161"/>
    <mergeCell ref="E167:W171"/>
    <mergeCell ref="AK29:AR29"/>
    <mergeCell ref="AH29:AJ29"/>
    <mergeCell ref="AH167:AR171"/>
    <mergeCell ref="A178:B183"/>
    <mergeCell ref="D178:W180"/>
    <mergeCell ref="E172:W174"/>
    <mergeCell ref="C142:C144"/>
    <mergeCell ref="D142:AR144"/>
    <mergeCell ref="C145:C149"/>
    <mergeCell ref="E145:W149"/>
    <mergeCell ref="E181:W183"/>
    <mergeCell ref="C181:C183"/>
    <mergeCell ref="AH181:AR183"/>
    <mergeCell ref="E175:W177"/>
    <mergeCell ref="AH175:AR177"/>
    <mergeCell ref="C175:C177"/>
    <mergeCell ref="C155:C158"/>
    <mergeCell ref="E155:W158"/>
    <mergeCell ref="C178:C180"/>
    <mergeCell ref="AH178:AR180"/>
    <mergeCell ref="A122:B177"/>
    <mergeCell ref="C165:C166"/>
    <mergeCell ref="E125:W127"/>
    <mergeCell ref="E138:W141"/>
    <mergeCell ref="E47:W49"/>
    <mergeCell ref="AH47:AJ47"/>
    <mergeCell ref="AH27:AJ27"/>
    <mergeCell ref="C172:C174"/>
    <mergeCell ref="AH118:AR121"/>
    <mergeCell ref="D111:W117"/>
    <mergeCell ref="C111:C117"/>
    <mergeCell ref="C106:C110"/>
    <mergeCell ref="E106:W110"/>
    <mergeCell ref="C75:C77"/>
    <mergeCell ref="E75:W77"/>
    <mergeCell ref="C90:C92"/>
    <mergeCell ref="AH125:AR127"/>
    <mergeCell ref="C125:C127"/>
    <mergeCell ref="AH106:AR110"/>
    <mergeCell ref="D122:AR124"/>
    <mergeCell ref="C122:C124"/>
    <mergeCell ref="E134:W137"/>
    <mergeCell ref="X98:AG98"/>
    <mergeCell ref="E128:W130"/>
    <mergeCell ref="AH128:AR130"/>
    <mergeCell ref="D78:W80"/>
    <mergeCell ref="D81:W83"/>
    <mergeCell ref="C81:C83"/>
    <mergeCell ref="A24:B49"/>
    <mergeCell ref="D47:D49"/>
    <mergeCell ref="X17:AG17"/>
    <mergeCell ref="D24:W28"/>
    <mergeCell ref="D29:W33"/>
    <mergeCell ref="AH57:AJ60"/>
    <mergeCell ref="AK57:AR57"/>
    <mergeCell ref="AK58:AR58"/>
    <mergeCell ref="AK59:AR59"/>
    <mergeCell ref="AK60:AR60"/>
    <mergeCell ref="A18:B23"/>
    <mergeCell ref="C18:C20"/>
    <mergeCell ref="D18:W20"/>
    <mergeCell ref="C29:C33"/>
    <mergeCell ref="AH31:AJ31"/>
    <mergeCell ref="AH30:AJ30"/>
    <mergeCell ref="C21:C23"/>
    <mergeCell ref="C47:C49"/>
    <mergeCell ref="AH49:AJ49"/>
    <mergeCell ref="AK49:AR49"/>
    <mergeCell ref="A50:B52"/>
    <mergeCell ref="D50:W52"/>
    <mergeCell ref="C50:C52"/>
    <mergeCell ref="AH50:AR52"/>
  </mergeCells>
  <phoneticPr fontId="4"/>
  <dataValidations count="1">
    <dataValidation type="list" allowBlank="1" showInputMessage="1" showErrorMessage="1" sqref="AB179 Y179 AB182 Y182 AB176 Y176 AB173 Y173 AB169 Y169 AB163 Y163 AB160 Y160 AB156 Y156 AB152 Y152 AB147 Y147 AB139 Y139 AB135 Y135 AB132 Y132 AB129 Y129 AB119 Y119 AB126 Y126 AB114 Y114 AB108 Y108 AB103 Y103 AB94 Y94 AB91 Y91 AB88 Y88 AB82 Y82 AB85 Y85 AB79 Y79 AB76 Y76 AB72:AB73 Y72:Y73 AB66 Y66 AB62:AB63 Y62:Y63 AB51 Y51 AB58 Y58 AB54 Y54 AB25 AE25 Y30 AB30 AE30 Y19 AB19 Y22 AB22 Y35 AB35 Y41 AB41 Y45 AB45 Y48 AB48 Y25 AE48 AE79">
      <formula1>"1"</formula1>
    </dataValidation>
  </dataValidations>
  <printOptions horizontalCentered="1"/>
  <pageMargins left="0.46" right="0.22" top="0.67" bottom="0.4" header="0.43307086614173229" footer="0.19685039370078741"/>
  <pageSetup paperSize="8" fitToHeight="0" orientation="portrait" r:id="rId1"/>
  <headerFooter alignWithMargins="0">
    <oddFooter>&amp;R&amp;"ＭＳ Ｐ明朝,標準"&amp;8改訂　201410</oddFooter>
  </headerFooter>
  <rowBreaks count="1" manualBreakCount="1">
    <brk id="96" max="4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AT171"/>
  <sheetViews>
    <sheetView zoomScaleNormal="85" zoomScaleSheetLayoutView="100" workbookViewId="0">
      <selection activeCell="AQ172" sqref="AQ172"/>
    </sheetView>
  </sheetViews>
  <sheetFormatPr defaultRowHeight="11.25"/>
  <cols>
    <col min="1" max="1" width="1" style="261" customWidth="1"/>
    <col min="2" max="3" width="3.625" style="261" customWidth="1"/>
    <col min="4" max="4" width="3.625" style="392" customWidth="1"/>
    <col min="5" max="56" width="3.625" style="261" customWidth="1"/>
    <col min="57" max="16384" width="9" style="261"/>
  </cols>
  <sheetData>
    <row r="1" spans="3:45" ht="4.5" customHeight="1"/>
    <row r="2" spans="3:45" ht="13.5" customHeight="1">
      <c r="C2" s="1129" t="s">
        <v>487</v>
      </c>
      <c r="D2" s="1129"/>
      <c r="E2" s="1129"/>
      <c r="F2" s="1129"/>
      <c r="G2" s="1129"/>
      <c r="H2" s="1129"/>
      <c r="I2" s="1129"/>
      <c r="J2" s="1129"/>
      <c r="K2" s="1129"/>
      <c r="L2" s="1129"/>
      <c r="M2" s="1129"/>
      <c r="N2" s="1129"/>
      <c r="O2" s="1129"/>
      <c r="P2" s="1129"/>
      <c r="AJ2" s="1069" t="s">
        <v>425</v>
      </c>
      <c r="AK2" s="1070"/>
      <c r="AL2" s="1071"/>
      <c r="AM2" s="1066"/>
      <c r="AN2" s="1067"/>
      <c r="AO2" s="1067"/>
      <c r="AP2" s="1067"/>
      <c r="AQ2" s="1067"/>
      <c r="AR2" s="1067"/>
      <c r="AS2" s="1068"/>
    </row>
    <row r="3" spans="3:45" ht="13.5" customHeight="1">
      <c r="C3" s="1129"/>
      <c r="D3" s="1129"/>
      <c r="E3" s="1129"/>
      <c r="F3" s="1129"/>
      <c r="G3" s="1129"/>
      <c r="H3" s="1129"/>
      <c r="I3" s="1129"/>
      <c r="J3" s="1129"/>
      <c r="K3" s="1129"/>
      <c r="L3" s="1129"/>
      <c r="M3" s="1129"/>
      <c r="N3" s="1129"/>
      <c r="O3" s="1129"/>
      <c r="P3" s="1129"/>
      <c r="S3" s="543" t="s">
        <v>424</v>
      </c>
      <c r="T3" s="543"/>
      <c r="U3" s="543"/>
      <c r="V3" s="543"/>
      <c r="W3" s="1072"/>
      <c r="X3" s="1072"/>
      <c r="Y3" s="1072"/>
      <c r="Z3" s="1072"/>
      <c r="AA3" s="1072"/>
      <c r="AB3" s="1072"/>
      <c r="AC3" s="1072"/>
      <c r="AD3" s="1072"/>
      <c r="AE3" s="1072"/>
      <c r="AF3" s="1072"/>
      <c r="AG3" s="1072"/>
      <c r="AH3" s="1072"/>
      <c r="AI3" s="1072"/>
      <c r="AJ3" s="1069" t="s">
        <v>488</v>
      </c>
      <c r="AK3" s="1070"/>
      <c r="AL3" s="1071"/>
      <c r="AM3" s="1073"/>
      <c r="AN3" s="1074"/>
      <c r="AO3" s="1074"/>
      <c r="AP3" s="1074"/>
      <c r="AQ3" s="1074"/>
      <c r="AR3" s="1074"/>
      <c r="AS3" s="1075"/>
    </row>
    <row r="4" spans="3:45" ht="13.5" customHeight="1">
      <c r="J4" s="325" t="s">
        <v>422</v>
      </c>
      <c r="S4" s="543" t="s">
        <v>489</v>
      </c>
      <c r="T4" s="543"/>
      <c r="U4" s="543"/>
      <c r="V4" s="543"/>
      <c r="W4" s="1072"/>
      <c r="X4" s="1072"/>
      <c r="Y4" s="1072"/>
      <c r="Z4" s="1072"/>
      <c r="AA4" s="1072"/>
      <c r="AB4" s="1072"/>
      <c r="AC4" s="1072"/>
      <c r="AD4" s="1072"/>
      <c r="AE4" s="1072"/>
      <c r="AF4" s="1072"/>
      <c r="AG4" s="1072"/>
      <c r="AH4" s="1072"/>
      <c r="AI4" s="1072"/>
      <c r="AJ4" s="1069" t="s">
        <v>490</v>
      </c>
      <c r="AK4" s="1070"/>
      <c r="AL4" s="1071"/>
      <c r="AM4" s="1073"/>
      <c r="AN4" s="1074"/>
      <c r="AO4" s="1074"/>
      <c r="AP4" s="1074"/>
      <c r="AQ4" s="1074"/>
      <c r="AR4" s="1074"/>
      <c r="AS4" s="1075"/>
    </row>
    <row r="5" spans="3:45" ht="13.5" customHeight="1">
      <c r="S5" s="1105" t="s">
        <v>419</v>
      </c>
      <c r="T5" s="1105"/>
      <c r="U5" s="1105"/>
      <c r="V5" s="1105"/>
      <c r="W5" s="1072"/>
      <c r="X5" s="1072"/>
      <c r="Y5" s="1072"/>
      <c r="Z5" s="1072"/>
      <c r="AA5" s="1072"/>
      <c r="AB5" s="1072"/>
      <c r="AC5" s="1072"/>
      <c r="AD5" s="1072"/>
      <c r="AE5" s="1072"/>
      <c r="AF5" s="1072"/>
      <c r="AG5" s="1072"/>
      <c r="AH5" s="1072"/>
      <c r="AI5" s="1072"/>
      <c r="AJ5" s="1069" t="s">
        <v>491</v>
      </c>
      <c r="AK5" s="1070"/>
      <c r="AL5" s="1071"/>
      <c r="AM5" s="1073"/>
      <c r="AN5" s="1074"/>
      <c r="AO5" s="1074"/>
      <c r="AP5" s="1074"/>
      <c r="AQ5" s="1074"/>
      <c r="AR5" s="1074"/>
      <c r="AS5" s="1075"/>
    </row>
    <row r="6" spans="3:45" ht="13.5" customHeight="1">
      <c r="D6" s="393" t="s">
        <v>492</v>
      </c>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row>
    <row r="7" spans="3:45" ht="13.5" customHeight="1">
      <c r="D7" s="393" t="s">
        <v>493</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row>
    <row r="8" spans="3:45" ht="13.5" customHeight="1">
      <c r="D8" s="393" t="s">
        <v>416</v>
      </c>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row>
    <row r="9" spans="3:45" ht="13.5" customHeight="1"/>
    <row r="10" spans="3:45" ht="13.5" customHeight="1"/>
    <row r="11" spans="3:45" ht="13.5" customHeight="1"/>
    <row r="12" spans="3:45" ht="13.5" customHeight="1"/>
    <row r="13" spans="3:45" ht="13.5" customHeight="1"/>
    <row r="14" spans="3:45" ht="13.5" customHeight="1"/>
    <row r="15" spans="3:45" ht="13.5" customHeight="1"/>
    <row r="16" spans="3:45" ht="13.5" customHeight="1"/>
    <row r="17" spans="2:46" s="397" customFormat="1" ht="13.5" customHeight="1">
      <c r="B17" s="1239" t="s">
        <v>494</v>
      </c>
      <c r="C17" s="1239"/>
      <c r="D17" s="394"/>
      <c r="E17" s="395"/>
      <c r="F17" s="395"/>
      <c r="G17" s="395"/>
      <c r="H17" s="395"/>
      <c r="I17" s="395"/>
      <c r="J17" s="395"/>
      <c r="K17" s="395"/>
      <c r="L17" s="395"/>
      <c r="M17" s="395"/>
      <c r="N17" s="395"/>
      <c r="O17" s="395"/>
      <c r="P17" s="395"/>
      <c r="Q17" s="395"/>
      <c r="R17" s="395"/>
      <c r="S17" s="395"/>
      <c r="T17" s="395"/>
      <c r="U17" s="395"/>
      <c r="V17" s="395"/>
      <c r="W17" s="395"/>
      <c r="X17" s="395"/>
      <c r="Y17" s="396"/>
      <c r="AB17" s="396"/>
      <c r="AC17" s="396"/>
      <c r="AD17" s="396"/>
      <c r="AE17" s="396"/>
      <c r="AF17" s="396"/>
      <c r="AG17" s="396"/>
      <c r="AH17" s="396"/>
      <c r="AI17" s="398"/>
      <c r="AJ17" s="398"/>
      <c r="AK17" s="398"/>
      <c r="AL17" s="398"/>
      <c r="AM17" s="398"/>
      <c r="AN17" s="398"/>
      <c r="AO17" s="398"/>
      <c r="AP17" s="398"/>
      <c r="AQ17" s="398"/>
      <c r="AR17" s="398"/>
      <c r="AS17" s="398"/>
    </row>
    <row r="18" spans="2:46" s="262" customFormat="1" ht="13.5" customHeight="1">
      <c r="B18" s="1320" t="s">
        <v>361</v>
      </c>
      <c r="C18" s="1320"/>
      <c r="D18" s="1320"/>
      <c r="E18" s="1320"/>
      <c r="F18" s="1320"/>
      <c r="G18" s="1320"/>
      <c r="H18" s="1320"/>
      <c r="I18" s="1321" t="s">
        <v>495</v>
      </c>
      <c r="J18" s="1321"/>
      <c r="K18" s="1320" t="s">
        <v>358</v>
      </c>
      <c r="L18" s="1320"/>
      <c r="M18" s="1320"/>
      <c r="N18" s="1320"/>
      <c r="O18" s="1320"/>
      <c r="P18" s="1320"/>
      <c r="Q18" s="1320"/>
      <c r="R18" s="1320"/>
      <c r="S18" s="1320"/>
      <c r="T18" s="938" t="s">
        <v>496</v>
      </c>
      <c r="U18" s="938"/>
      <c r="V18" s="938"/>
      <c r="W18" s="938"/>
      <c r="X18" s="938"/>
      <c r="Y18" s="938"/>
      <c r="Z18" s="938"/>
      <c r="AA18" s="938"/>
      <c r="AB18" s="938"/>
      <c r="AC18" s="938"/>
      <c r="AD18" s="938"/>
      <c r="AE18" s="938"/>
      <c r="AF18" s="938"/>
      <c r="AG18" s="938"/>
      <c r="AH18" s="938"/>
      <c r="AI18" s="938"/>
      <c r="AJ18" s="938"/>
      <c r="AK18" s="938"/>
      <c r="AL18" s="938"/>
      <c r="AM18" s="938" t="s">
        <v>497</v>
      </c>
      <c r="AN18" s="938"/>
      <c r="AO18" s="938"/>
      <c r="AP18" s="938"/>
      <c r="AQ18" s="938"/>
      <c r="AR18" s="938"/>
      <c r="AS18" s="938"/>
      <c r="AT18" s="261"/>
    </row>
    <row r="19" spans="2:46" s="323" customFormat="1" ht="13.5" customHeight="1">
      <c r="B19" s="1311" t="s">
        <v>498</v>
      </c>
      <c r="C19" s="1312"/>
      <c r="D19" s="1312"/>
      <c r="E19" s="1312"/>
      <c r="F19" s="1312"/>
      <c r="G19" s="1312"/>
      <c r="H19" s="1313"/>
      <c r="I19" s="1326" t="s">
        <v>499</v>
      </c>
      <c r="J19" s="1327"/>
      <c r="K19" s="1132" t="s">
        <v>500</v>
      </c>
      <c r="L19" s="1199"/>
      <c r="M19" s="1199"/>
      <c r="N19" s="1199"/>
      <c r="O19" s="1199"/>
      <c r="P19" s="1199"/>
      <c r="Q19" s="1199"/>
      <c r="R19" s="1199"/>
      <c r="S19" s="1200"/>
      <c r="T19" s="1291" t="s">
        <v>501</v>
      </c>
      <c r="U19" s="1292"/>
      <c r="V19" s="1292"/>
      <c r="W19" s="1292"/>
      <c r="X19" s="1292"/>
      <c r="Y19" s="1292"/>
      <c r="Z19" s="1292"/>
      <c r="AA19" s="1292"/>
      <c r="AB19" s="1292"/>
      <c r="AC19" s="1292"/>
      <c r="AD19" s="1292"/>
      <c r="AE19" s="1292"/>
      <c r="AF19" s="1292"/>
      <c r="AG19" s="1292"/>
      <c r="AH19" s="1292"/>
      <c r="AI19" s="1292"/>
      <c r="AJ19" s="1292"/>
      <c r="AK19" s="1292"/>
      <c r="AL19" s="1292"/>
      <c r="AM19" s="1291"/>
      <c r="AN19" s="1292"/>
      <c r="AO19" s="1292"/>
      <c r="AP19" s="1292"/>
      <c r="AQ19" s="1292"/>
      <c r="AR19" s="1292"/>
      <c r="AS19" s="1293"/>
    </row>
    <row r="20" spans="2:46" s="323" customFormat="1" ht="13.5" customHeight="1">
      <c r="B20" s="1314"/>
      <c r="C20" s="1275"/>
      <c r="D20" s="1275"/>
      <c r="E20" s="1275"/>
      <c r="F20" s="1275"/>
      <c r="G20" s="1275"/>
      <c r="H20" s="1315"/>
      <c r="I20" s="1328"/>
      <c r="J20" s="1329"/>
      <c r="K20" s="1201"/>
      <c r="L20" s="874"/>
      <c r="M20" s="874"/>
      <c r="N20" s="874"/>
      <c r="O20" s="874"/>
      <c r="P20" s="874"/>
      <c r="Q20" s="874"/>
      <c r="R20" s="874"/>
      <c r="S20" s="1191"/>
      <c r="T20" s="387"/>
      <c r="U20" s="399" t="s">
        <v>502</v>
      </c>
      <c r="V20" s="1295" t="s">
        <v>503</v>
      </c>
      <c r="W20" s="1295"/>
      <c r="X20" s="1295"/>
      <c r="Y20" s="1295"/>
      <c r="Z20" s="1295"/>
      <c r="AA20" s="1295"/>
      <c r="AB20" s="1295"/>
      <c r="AC20" s="1295"/>
      <c r="AD20" s="1295"/>
      <c r="AE20" s="1295"/>
      <c r="AF20" s="1295"/>
      <c r="AG20" s="1295"/>
      <c r="AH20" s="1295"/>
      <c r="AI20" s="1295"/>
      <c r="AJ20" s="1295"/>
      <c r="AK20" s="1295"/>
      <c r="AL20" s="1295"/>
      <c r="AM20" s="1294"/>
      <c r="AN20" s="1295"/>
      <c r="AO20" s="1295"/>
      <c r="AP20" s="1295"/>
      <c r="AQ20" s="1295"/>
      <c r="AR20" s="1295"/>
      <c r="AS20" s="1296"/>
    </row>
    <row r="21" spans="2:46" s="323" customFormat="1" ht="13.5" customHeight="1">
      <c r="B21" s="1314"/>
      <c r="C21" s="1275"/>
      <c r="D21" s="1275"/>
      <c r="E21" s="1275"/>
      <c r="F21" s="1275"/>
      <c r="G21" s="1275"/>
      <c r="H21" s="1315"/>
      <c r="I21" s="1328"/>
      <c r="J21" s="1329"/>
      <c r="K21" s="1201"/>
      <c r="L21" s="874"/>
      <c r="M21" s="874"/>
      <c r="N21" s="874"/>
      <c r="O21" s="874"/>
      <c r="P21" s="874"/>
      <c r="Q21" s="874"/>
      <c r="R21" s="874"/>
      <c r="S21" s="1191"/>
      <c r="T21" s="400"/>
      <c r="U21" s="399" t="s">
        <v>502</v>
      </c>
      <c r="V21" s="1002" t="s">
        <v>504</v>
      </c>
      <c r="W21" s="1002"/>
      <c r="X21" s="1002"/>
      <c r="Y21" s="1002"/>
      <c r="Z21" s="1002"/>
      <c r="AA21" s="1002"/>
      <c r="AB21" s="1002"/>
      <c r="AC21" s="1002"/>
      <c r="AD21" s="1002"/>
      <c r="AE21" s="1002"/>
      <c r="AF21" s="1002"/>
      <c r="AG21" s="1002"/>
      <c r="AH21" s="1002"/>
      <c r="AI21" s="1002"/>
      <c r="AJ21" s="1002"/>
      <c r="AK21" s="1002"/>
      <c r="AL21" s="1002"/>
      <c r="AM21" s="1294"/>
      <c r="AN21" s="1295"/>
      <c r="AO21" s="1295"/>
      <c r="AP21" s="1295"/>
      <c r="AQ21" s="1295"/>
      <c r="AR21" s="1295"/>
      <c r="AS21" s="1296"/>
    </row>
    <row r="22" spans="2:46" s="323" customFormat="1" ht="13.5" customHeight="1">
      <c r="B22" s="1314"/>
      <c r="C22" s="1275"/>
      <c r="D22" s="1275"/>
      <c r="E22" s="1275"/>
      <c r="F22" s="1275"/>
      <c r="G22" s="1275"/>
      <c r="H22" s="1315"/>
      <c r="I22" s="1328"/>
      <c r="J22" s="1329"/>
      <c r="K22" s="1201"/>
      <c r="L22" s="874"/>
      <c r="M22" s="874"/>
      <c r="N22" s="874"/>
      <c r="O22" s="874"/>
      <c r="P22" s="874"/>
      <c r="Q22" s="874"/>
      <c r="R22" s="874"/>
      <c r="S22" s="1191"/>
      <c r="T22" s="1294" t="s">
        <v>505</v>
      </c>
      <c r="U22" s="1295"/>
      <c r="V22" s="1295"/>
      <c r="W22" s="1295"/>
      <c r="X22" s="1295"/>
      <c r="Y22" s="1295"/>
      <c r="Z22" s="1295"/>
      <c r="AA22" s="1295"/>
      <c r="AB22" s="1295"/>
      <c r="AC22" s="1295"/>
      <c r="AD22" s="1295"/>
      <c r="AE22" s="1295"/>
      <c r="AF22" s="1295"/>
      <c r="AG22" s="1295"/>
      <c r="AH22" s="1295"/>
      <c r="AI22" s="1295"/>
      <c r="AJ22" s="1295"/>
      <c r="AK22" s="1295"/>
      <c r="AL22" s="1295"/>
      <c r="AM22" s="1294"/>
      <c r="AN22" s="1295"/>
      <c r="AO22" s="1295"/>
      <c r="AP22" s="1295"/>
      <c r="AQ22" s="1295"/>
      <c r="AR22" s="1295"/>
      <c r="AS22" s="1296"/>
    </row>
    <row r="23" spans="2:46" s="323" customFormat="1" ht="13.5" customHeight="1">
      <c r="B23" s="1314"/>
      <c r="C23" s="1275"/>
      <c r="D23" s="1275"/>
      <c r="E23" s="1275"/>
      <c r="F23" s="1275"/>
      <c r="G23" s="1275"/>
      <c r="H23" s="1315"/>
      <c r="I23" s="1328"/>
      <c r="J23" s="1329"/>
      <c r="K23" s="1201"/>
      <c r="L23" s="874"/>
      <c r="M23" s="874"/>
      <c r="N23" s="874"/>
      <c r="O23" s="874"/>
      <c r="P23" s="874"/>
      <c r="Q23" s="874"/>
      <c r="R23" s="874"/>
      <c r="S23" s="1191"/>
      <c r="T23" s="400"/>
      <c r="U23" s="399" t="s">
        <v>502</v>
      </c>
      <c r="V23" s="1295" t="s">
        <v>506</v>
      </c>
      <c r="W23" s="1295"/>
      <c r="X23" s="1295"/>
      <c r="Y23" s="1295"/>
      <c r="Z23" s="1295"/>
      <c r="AA23" s="1295"/>
      <c r="AB23" s="1295"/>
      <c r="AC23" s="1295"/>
      <c r="AD23" s="1295"/>
      <c r="AE23" s="1295"/>
      <c r="AF23" s="1295"/>
      <c r="AG23" s="1295"/>
      <c r="AH23" s="1295"/>
      <c r="AI23" s="1295"/>
      <c r="AJ23" s="1295"/>
      <c r="AK23" s="1295"/>
      <c r="AL23" s="1295"/>
      <c r="AM23" s="1294"/>
      <c r="AN23" s="1295"/>
      <c r="AO23" s="1295"/>
      <c r="AP23" s="1295"/>
      <c r="AQ23" s="1295"/>
      <c r="AR23" s="1295"/>
      <c r="AS23" s="1296"/>
    </row>
    <row r="24" spans="2:46" s="323" customFormat="1" ht="13.5" customHeight="1">
      <c r="B24" s="1314"/>
      <c r="C24" s="1275"/>
      <c r="D24" s="1275"/>
      <c r="E24" s="1275"/>
      <c r="F24" s="1275"/>
      <c r="G24" s="1275"/>
      <c r="H24" s="1315"/>
      <c r="I24" s="1328"/>
      <c r="J24" s="1329"/>
      <c r="K24" s="1201"/>
      <c r="L24" s="874"/>
      <c r="M24" s="874"/>
      <c r="N24" s="874"/>
      <c r="O24" s="874"/>
      <c r="P24" s="874"/>
      <c r="Q24" s="874"/>
      <c r="R24" s="874"/>
      <c r="S24" s="1191"/>
      <c r="T24" s="400"/>
      <c r="U24" s="399" t="s">
        <v>502</v>
      </c>
      <c r="V24" s="1295" t="s">
        <v>507</v>
      </c>
      <c r="W24" s="1295"/>
      <c r="X24" s="1295"/>
      <c r="Y24" s="1295"/>
      <c r="Z24" s="1295"/>
      <c r="AA24" s="1295"/>
      <c r="AB24" s="1295"/>
      <c r="AC24" s="1295"/>
      <c r="AD24" s="1295"/>
      <c r="AE24" s="1295"/>
      <c r="AF24" s="1295"/>
      <c r="AG24" s="1295"/>
      <c r="AH24" s="1295"/>
      <c r="AI24" s="1295"/>
      <c r="AJ24" s="1295"/>
      <c r="AK24" s="1295"/>
      <c r="AL24" s="1295"/>
      <c r="AM24" s="1294"/>
      <c r="AN24" s="1295"/>
      <c r="AO24" s="1295"/>
      <c r="AP24" s="1295"/>
      <c r="AQ24" s="1295"/>
      <c r="AR24" s="1295"/>
      <c r="AS24" s="1296"/>
    </row>
    <row r="25" spans="2:46" s="323" customFormat="1" ht="13.5" customHeight="1">
      <c r="B25" s="1314"/>
      <c r="C25" s="1275"/>
      <c r="D25" s="1275"/>
      <c r="E25" s="1275"/>
      <c r="F25" s="1275"/>
      <c r="G25" s="1275"/>
      <c r="H25" s="1315"/>
      <c r="I25" s="1328"/>
      <c r="J25" s="1329"/>
      <c r="K25" s="1201"/>
      <c r="L25" s="874"/>
      <c r="M25" s="874"/>
      <c r="N25" s="874"/>
      <c r="O25" s="874"/>
      <c r="P25" s="874"/>
      <c r="Q25" s="874"/>
      <c r="R25" s="874"/>
      <c r="S25" s="1191"/>
      <c r="T25" s="400"/>
      <c r="U25" s="399" t="s">
        <v>502</v>
      </c>
      <c r="V25" s="1295" t="s">
        <v>508</v>
      </c>
      <c r="W25" s="1295"/>
      <c r="X25" s="1295"/>
      <c r="Y25" s="1295"/>
      <c r="Z25" s="1295"/>
      <c r="AA25" s="1295"/>
      <c r="AB25" s="1295"/>
      <c r="AC25" s="1295"/>
      <c r="AD25" s="1295"/>
      <c r="AE25" s="1295"/>
      <c r="AF25" s="1295"/>
      <c r="AG25" s="1295"/>
      <c r="AH25" s="1295"/>
      <c r="AI25" s="1295"/>
      <c r="AJ25" s="1295"/>
      <c r="AK25" s="1295"/>
      <c r="AL25" s="1295"/>
      <c r="AM25" s="1294"/>
      <c r="AN25" s="1295"/>
      <c r="AO25" s="1295"/>
      <c r="AP25" s="1295"/>
      <c r="AQ25" s="1295"/>
      <c r="AR25" s="1295"/>
      <c r="AS25" s="1296"/>
    </row>
    <row r="26" spans="2:46" s="323" customFormat="1" ht="13.5" customHeight="1">
      <c r="B26" s="1314"/>
      <c r="C26" s="1275"/>
      <c r="D26" s="1275"/>
      <c r="E26" s="1275"/>
      <c r="F26" s="1275"/>
      <c r="G26" s="1275"/>
      <c r="H26" s="1315"/>
      <c r="I26" s="1328"/>
      <c r="J26" s="1329"/>
      <c r="K26" s="1201"/>
      <c r="L26" s="874"/>
      <c r="M26" s="874"/>
      <c r="N26" s="874"/>
      <c r="O26" s="874"/>
      <c r="P26" s="874"/>
      <c r="Q26" s="874"/>
      <c r="R26" s="874"/>
      <c r="S26" s="1191"/>
      <c r="T26" s="400"/>
      <c r="U26" s="399" t="s">
        <v>502</v>
      </c>
      <c r="V26" s="1295" t="s">
        <v>509</v>
      </c>
      <c r="W26" s="1295"/>
      <c r="X26" s="1295"/>
      <c r="Y26" s="1295"/>
      <c r="Z26" s="1295"/>
      <c r="AA26" s="1295"/>
      <c r="AB26" s="1295"/>
      <c r="AC26" s="1295"/>
      <c r="AD26" s="1295"/>
      <c r="AE26" s="1295"/>
      <c r="AF26" s="1295"/>
      <c r="AG26" s="1295"/>
      <c r="AH26" s="1295"/>
      <c r="AI26" s="1295"/>
      <c r="AJ26" s="1295"/>
      <c r="AK26" s="1295"/>
      <c r="AL26" s="1295"/>
      <c r="AM26" s="1294"/>
      <c r="AN26" s="1295"/>
      <c r="AO26" s="1295"/>
      <c r="AP26" s="1295"/>
      <c r="AQ26" s="1295"/>
      <c r="AR26" s="1295"/>
      <c r="AS26" s="1296"/>
    </row>
    <row r="27" spans="2:46" s="323" customFormat="1" ht="13.5" customHeight="1">
      <c r="B27" s="1314"/>
      <c r="C27" s="1275"/>
      <c r="D27" s="1275"/>
      <c r="E27" s="1275"/>
      <c r="F27" s="1275"/>
      <c r="G27" s="1275"/>
      <c r="H27" s="1315"/>
      <c r="I27" s="1328"/>
      <c r="J27" s="1329"/>
      <c r="K27" s="1201"/>
      <c r="L27" s="874"/>
      <c r="M27" s="874"/>
      <c r="N27" s="874"/>
      <c r="O27" s="874"/>
      <c r="P27" s="874"/>
      <c r="Q27" s="874"/>
      <c r="R27" s="874"/>
      <c r="S27" s="1191"/>
      <c r="T27" s="400"/>
      <c r="U27" s="399" t="s">
        <v>502</v>
      </c>
      <c r="V27" s="1295" t="s">
        <v>510</v>
      </c>
      <c r="W27" s="1295"/>
      <c r="X27" s="1295"/>
      <c r="Y27" s="1295"/>
      <c r="Z27" s="1295"/>
      <c r="AA27" s="1295"/>
      <c r="AB27" s="1295"/>
      <c r="AC27" s="1295"/>
      <c r="AD27" s="1295"/>
      <c r="AE27" s="1295"/>
      <c r="AF27" s="1295"/>
      <c r="AG27" s="1295"/>
      <c r="AH27" s="1295"/>
      <c r="AI27" s="1295"/>
      <c r="AJ27" s="1295"/>
      <c r="AK27" s="1295"/>
      <c r="AL27" s="1295"/>
      <c r="AM27" s="1294"/>
      <c r="AN27" s="1295"/>
      <c r="AO27" s="1295"/>
      <c r="AP27" s="1295"/>
      <c r="AQ27" s="1295"/>
      <c r="AR27" s="1295"/>
      <c r="AS27" s="1296"/>
    </row>
    <row r="28" spans="2:46" s="323" customFormat="1" ht="13.5" customHeight="1">
      <c r="B28" s="1314"/>
      <c r="C28" s="1275"/>
      <c r="D28" s="1275"/>
      <c r="E28" s="1275"/>
      <c r="F28" s="1275"/>
      <c r="G28" s="1275"/>
      <c r="H28" s="1315"/>
      <c r="I28" s="1328"/>
      <c r="J28" s="1329"/>
      <c r="K28" s="1201"/>
      <c r="L28" s="874"/>
      <c r="M28" s="874"/>
      <c r="N28" s="874"/>
      <c r="O28" s="874"/>
      <c r="P28" s="874"/>
      <c r="Q28" s="874"/>
      <c r="R28" s="874"/>
      <c r="S28" s="1191"/>
      <c r="T28" s="400"/>
      <c r="U28" s="399" t="s">
        <v>502</v>
      </c>
      <c r="V28" s="1295" t="s">
        <v>511</v>
      </c>
      <c r="W28" s="1295"/>
      <c r="X28" s="1295"/>
      <c r="Y28" s="1295"/>
      <c r="Z28" s="1295"/>
      <c r="AA28" s="1295"/>
      <c r="AB28" s="1295"/>
      <c r="AC28" s="1295"/>
      <c r="AD28" s="1295"/>
      <c r="AE28" s="1295"/>
      <c r="AF28" s="1295"/>
      <c r="AG28" s="1295"/>
      <c r="AH28" s="1295"/>
      <c r="AI28" s="1295"/>
      <c r="AJ28" s="1295"/>
      <c r="AK28" s="1295"/>
      <c r="AL28" s="1296"/>
      <c r="AM28" s="1295"/>
      <c r="AN28" s="1295"/>
      <c r="AO28" s="1295"/>
      <c r="AP28" s="1295"/>
      <c r="AQ28" s="1295"/>
      <c r="AR28" s="1295"/>
      <c r="AS28" s="1296"/>
    </row>
    <row r="29" spans="2:46" s="323" customFormat="1" ht="13.5" customHeight="1">
      <c r="B29" s="1314"/>
      <c r="C29" s="1275"/>
      <c r="D29" s="1275"/>
      <c r="E29" s="1275"/>
      <c r="F29" s="1275"/>
      <c r="G29" s="1275"/>
      <c r="H29" s="1315"/>
      <c r="I29" s="1328"/>
      <c r="J29" s="1329"/>
      <c r="K29" s="1201"/>
      <c r="L29" s="874"/>
      <c r="M29" s="874"/>
      <c r="N29" s="874"/>
      <c r="O29" s="874"/>
      <c r="P29" s="874"/>
      <c r="Q29" s="874"/>
      <c r="R29" s="874"/>
      <c r="S29" s="1191"/>
      <c r="T29" s="400"/>
      <c r="U29" s="377"/>
      <c r="V29" s="1176" t="s">
        <v>512</v>
      </c>
      <c r="W29" s="1176"/>
      <c r="X29" s="401" t="s">
        <v>513</v>
      </c>
      <c r="Y29" s="1324"/>
      <c r="Z29" s="1324"/>
      <c r="AA29" s="1324"/>
      <c r="AB29" s="1324"/>
      <c r="AC29" s="1324"/>
      <c r="AD29" s="387"/>
      <c r="AE29" s="401" t="s">
        <v>514</v>
      </c>
      <c r="AF29" s="1325"/>
      <c r="AG29" s="1325"/>
      <c r="AH29" s="1325"/>
      <c r="AI29" s="1325"/>
      <c r="AJ29" s="1325"/>
      <c r="AK29" s="380"/>
      <c r="AL29" s="388"/>
      <c r="AM29" s="1295"/>
      <c r="AN29" s="1295"/>
      <c r="AO29" s="1295"/>
      <c r="AP29" s="1295"/>
      <c r="AQ29" s="1295"/>
      <c r="AR29" s="1295"/>
      <c r="AS29" s="1296"/>
    </row>
    <row r="30" spans="2:46" s="323" customFormat="1" ht="13.5" customHeight="1">
      <c r="B30" s="1314"/>
      <c r="C30" s="1275"/>
      <c r="D30" s="1275"/>
      <c r="E30" s="1275"/>
      <c r="F30" s="1275"/>
      <c r="G30" s="1275"/>
      <c r="H30" s="1315"/>
      <c r="I30" s="1328"/>
      <c r="J30" s="1329"/>
      <c r="K30" s="1201"/>
      <c r="L30" s="874"/>
      <c r="M30" s="874"/>
      <c r="N30" s="874"/>
      <c r="O30" s="874"/>
      <c r="P30" s="874"/>
      <c r="Q30" s="874"/>
      <c r="R30" s="874"/>
      <c r="S30" s="1191"/>
      <c r="T30" s="400"/>
      <c r="U30" s="377"/>
      <c r="V30" s="400"/>
      <c r="W30" s="400"/>
      <c r="X30" s="402" t="s">
        <v>515</v>
      </c>
      <c r="Y30" s="1322"/>
      <c r="Z30" s="1322"/>
      <c r="AA30" s="1322"/>
      <c r="AB30" s="1322"/>
      <c r="AC30" s="1322"/>
      <c r="AD30" s="387"/>
      <c r="AE30" s="402" t="s">
        <v>516</v>
      </c>
      <c r="AF30" s="1323"/>
      <c r="AG30" s="1323"/>
      <c r="AH30" s="1323"/>
      <c r="AI30" s="1323"/>
      <c r="AJ30" s="1323"/>
      <c r="AK30" s="380"/>
      <c r="AL30" s="388"/>
      <c r="AM30" s="1295"/>
      <c r="AN30" s="1295"/>
      <c r="AO30" s="1295"/>
      <c r="AP30" s="1295"/>
      <c r="AQ30" s="1295"/>
      <c r="AR30" s="1295"/>
      <c r="AS30" s="1296"/>
    </row>
    <row r="31" spans="2:46" s="323" customFormat="1" ht="13.5" customHeight="1">
      <c r="B31" s="1314"/>
      <c r="C31" s="1275"/>
      <c r="D31" s="1275"/>
      <c r="E31" s="1275"/>
      <c r="F31" s="1275"/>
      <c r="G31" s="1275"/>
      <c r="H31" s="1315"/>
      <c r="I31" s="1328"/>
      <c r="J31" s="1329"/>
      <c r="K31" s="1201"/>
      <c r="L31" s="874"/>
      <c r="M31" s="874"/>
      <c r="N31" s="874"/>
      <c r="O31" s="874"/>
      <c r="P31" s="874"/>
      <c r="Q31" s="874"/>
      <c r="R31" s="874"/>
      <c r="S31" s="1191"/>
      <c r="T31" s="400"/>
      <c r="U31" s="377"/>
      <c r="V31" s="400"/>
      <c r="W31" s="400"/>
      <c r="X31" s="402" t="s">
        <v>517</v>
      </c>
      <c r="Y31" s="1322"/>
      <c r="Z31" s="1322"/>
      <c r="AA31" s="1322"/>
      <c r="AB31" s="1322"/>
      <c r="AC31" s="1322"/>
      <c r="AD31" s="387"/>
      <c r="AE31" s="402" t="s">
        <v>518</v>
      </c>
      <c r="AF31" s="1323"/>
      <c r="AG31" s="1323"/>
      <c r="AH31" s="1323"/>
      <c r="AI31" s="1323"/>
      <c r="AJ31" s="1323"/>
      <c r="AK31" s="380"/>
      <c r="AL31" s="388"/>
      <c r="AM31" s="1295"/>
      <c r="AN31" s="1295"/>
      <c r="AO31" s="1295"/>
      <c r="AP31" s="1295"/>
      <c r="AQ31" s="1295"/>
      <c r="AR31" s="1295"/>
      <c r="AS31" s="1296"/>
    </row>
    <row r="32" spans="2:46" s="323" customFormat="1" ht="13.5" customHeight="1">
      <c r="B32" s="1314"/>
      <c r="C32" s="1275"/>
      <c r="D32" s="1275"/>
      <c r="E32" s="1275"/>
      <c r="F32" s="1275"/>
      <c r="G32" s="1275"/>
      <c r="H32" s="1315"/>
      <c r="I32" s="1328"/>
      <c r="J32" s="1329"/>
      <c r="K32" s="1201"/>
      <c r="L32" s="874"/>
      <c r="M32" s="874"/>
      <c r="N32" s="874"/>
      <c r="O32" s="874"/>
      <c r="P32" s="874"/>
      <c r="Q32" s="874"/>
      <c r="R32" s="874"/>
      <c r="S32" s="1191"/>
      <c r="T32" s="400"/>
      <c r="U32" s="377"/>
      <c r="V32" s="400"/>
      <c r="W32" s="400"/>
      <c r="X32" s="402" t="s">
        <v>519</v>
      </c>
      <c r="Y32" s="1322"/>
      <c r="Z32" s="1322"/>
      <c r="AA32" s="1322"/>
      <c r="AB32" s="1322"/>
      <c r="AC32" s="1322"/>
      <c r="AD32" s="387"/>
      <c r="AE32" s="402" t="s">
        <v>520</v>
      </c>
      <c r="AF32" s="1323"/>
      <c r="AG32" s="1323"/>
      <c r="AH32" s="1323"/>
      <c r="AI32" s="1323"/>
      <c r="AJ32" s="1323"/>
      <c r="AK32" s="380"/>
      <c r="AL32" s="388"/>
      <c r="AM32" s="1295"/>
      <c r="AN32" s="1295"/>
      <c r="AO32" s="1295"/>
      <c r="AP32" s="1295"/>
      <c r="AQ32" s="1295"/>
      <c r="AR32" s="1295"/>
      <c r="AS32" s="1296"/>
    </row>
    <row r="33" spans="2:46" s="262" customFormat="1" ht="13.5" customHeight="1">
      <c r="B33" s="1316"/>
      <c r="C33" s="1317"/>
      <c r="D33" s="1317"/>
      <c r="E33" s="1317"/>
      <c r="F33" s="1317"/>
      <c r="G33" s="1317"/>
      <c r="H33" s="1318"/>
      <c r="I33" s="1330"/>
      <c r="J33" s="1331"/>
      <c r="K33" s="1202"/>
      <c r="L33" s="1193"/>
      <c r="M33" s="1193"/>
      <c r="N33" s="1193"/>
      <c r="O33" s="1193"/>
      <c r="P33" s="1193"/>
      <c r="Q33" s="1193"/>
      <c r="R33" s="1193"/>
      <c r="S33" s="1194"/>
      <c r="T33" s="390"/>
      <c r="U33" s="390"/>
      <c r="V33" s="390"/>
      <c r="W33" s="390"/>
      <c r="X33" s="390"/>
      <c r="Y33" s="390"/>
      <c r="Z33" s="390"/>
      <c r="AA33" s="390"/>
      <c r="AB33" s="371"/>
      <c r="AC33" s="371"/>
      <c r="AD33" s="371"/>
      <c r="AE33" s="371"/>
      <c r="AF33" s="371"/>
      <c r="AG33" s="371"/>
      <c r="AH33" s="371"/>
      <c r="AI33" s="371"/>
      <c r="AJ33" s="371"/>
      <c r="AK33" s="371"/>
      <c r="AL33" s="382"/>
      <c r="AM33" s="1298"/>
      <c r="AN33" s="1298"/>
      <c r="AO33" s="1298"/>
      <c r="AP33" s="1298"/>
      <c r="AQ33" s="1298"/>
      <c r="AR33" s="1298"/>
      <c r="AS33" s="1299"/>
    </row>
    <row r="34" spans="2:46" s="405" customFormat="1" ht="13.5" customHeight="1">
      <c r="B34" s="403"/>
      <c r="C34" s="403"/>
      <c r="D34" s="404"/>
      <c r="E34" s="387"/>
      <c r="F34" s="387"/>
      <c r="G34" s="387"/>
      <c r="H34" s="387"/>
      <c r="I34" s="387"/>
      <c r="J34" s="387"/>
      <c r="K34" s="387"/>
      <c r="L34" s="387"/>
      <c r="M34" s="387"/>
      <c r="N34" s="385"/>
      <c r="O34" s="385"/>
      <c r="P34" s="385"/>
      <c r="Q34" s="385"/>
      <c r="R34" s="387"/>
      <c r="S34" s="387"/>
      <c r="T34" s="387"/>
      <c r="U34" s="387"/>
      <c r="V34" s="387"/>
      <c r="W34" s="387"/>
      <c r="X34" s="387"/>
      <c r="Y34" s="368"/>
      <c r="Z34" s="368"/>
      <c r="AA34" s="368"/>
      <c r="AB34" s="368"/>
      <c r="AC34" s="368"/>
      <c r="AD34" s="368"/>
      <c r="AE34" s="368"/>
      <c r="AF34" s="368"/>
      <c r="AG34" s="368"/>
      <c r="AH34" s="368"/>
      <c r="AI34" s="377"/>
      <c r="AJ34" s="377"/>
      <c r="AK34" s="377"/>
      <c r="AL34" s="377"/>
      <c r="AM34" s="377"/>
      <c r="AN34" s="377"/>
      <c r="AO34" s="377"/>
      <c r="AP34" s="377"/>
      <c r="AQ34" s="377"/>
      <c r="AR34" s="377"/>
      <c r="AS34" s="377"/>
    </row>
    <row r="35" spans="2:46" s="397" customFormat="1" ht="13.5" customHeight="1">
      <c r="B35" s="1319" t="s">
        <v>521</v>
      </c>
      <c r="C35" s="1319"/>
      <c r="D35" s="406"/>
      <c r="E35" s="395"/>
      <c r="F35" s="395"/>
      <c r="G35" s="395"/>
      <c r="H35" s="395"/>
      <c r="I35" s="395"/>
      <c r="J35" s="395"/>
      <c r="K35" s="395"/>
      <c r="L35" s="395"/>
      <c r="M35" s="395"/>
      <c r="N35" s="395"/>
      <c r="O35" s="395"/>
      <c r="P35" s="395"/>
      <c r="Q35" s="395"/>
      <c r="R35" s="395"/>
      <c r="S35" s="395"/>
      <c r="T35" s="395"/>
      <c r="U35" s="395"/>
      <c r="V35" s="395"/>
      <c r="W35" s="395"/>
      <c r="X35" s="395"/>
      <c r="Y35" s="396"/>
      <c r="AB35" s="396"/>
      <c r="AC35" s="396"/>
      <c r="AD35" s="396"/>
      <c r="AE35" s="396"/>
      <c r="AF35" s="396"/>
      <c r="AG35" s="396"/>
      <c r="AH35" s="396"/>
      <c r="AI35" s="398"/>
      <c r="AJ35" s="398"/>
      <c r="AK35" s="398"/>
      <c r="AL35" s="398"/>
      <c r="AM35" s="398"/>
      <c r="AN35" s="398"/>
      <c r="AO35" s="398"/>
      <c r="AP35" s="398"/>
      <c r="AQ35" s="398"/>
      <c r="AR35" s="398"/>
      <c r="AS35" s="398"/>
    </row>
    <row r="36" spans="2:46" s="262" customFormat="1" ht="13.5" customHeight="1">
      <c r="B36" s="1320" t="s">
        <v>361</v>
      </c>
      <c r="C36" s="1320"/>
      <c r="D36" s="1320"/>
      <c r="E36" s="1320"/>
      <c r="F36" s="1320"/>
      <c r="G36" s="1320"/>
      <c r="H36" s="1320"/>
      <c r="I36" s="1321" t="s">
        <v>522</v>
      </c>
      <c r="J36" s="1321"/>
      <c r="K36" s="1320" t="s">
        <v>358</v>
      </c>
      <c r="L36" s="1320"/>
      <c r="M36" s="1320"/>
      <c r="N36" s="1320"/>
      <c r="O36" s="1320"/>
      <c r="P36" s="1320"/>
      <c r="Q36" s="1320"/>
      <c r="R36" s="1320"/>
      <c r="S36" s="1320"/>
      <c r="T36" s="938" t="s">
        <v>496</v>
      </c>
      <c r="U36" s="938"/>
      <c r="V36" s="938"/>
      <c r="W36" s="938"/>
      <c r="X36" s="938"/>
      <c r="Y36" s="938"/>
      <c r="Z36" s="938"/>
      <c r="AA36" s="938"/>
      <c r="AB36" s="938"/>
      <c r="AC36" s="938"/>
      <c r="AD36" s="938"/>
      <c r="AE36" s="938"/>
      <c r="AF36" s="938"/>
      <c r="AG36" s="938"/>
      <c r="AH36" s="938"/>
      <c r="AI36" s="938"/>
      <c r="AJ36" s="938"/>
      <c r="AK36" s="938"/>
      <c r="AL36" s="938"/>
      <c r="AM36" s="938" t="s">
        <v>497</v>
      </c>
      <c r="AN36" s="938"/>
      <c r="AO36" s="938"/>
      <c r="AP36" s="938"/>
      <c r="AQ36" s="938"/>
      <c r="AR36" s="938"/>
      <c r="AS36" s="938"/>
      <c r="AT36" s="261"/>
    </row>
    <row r="37" spans="2:46" s="405" customFormat="1" ht="13.5" customHeight="1">
      <c r="B37" s="1308" t="s">
        <v>523</v>
      </c>
      <c r="C37" s="1309"/>
      <c r="D37" s="1309"/>
      <c r="E37" s="1309"/>
      <c r="F37" s="1309"/>
      <c r="G37" s="1309"/>
      <c r="H37" s="1310"/>
      <c r="I37" s="1244" t="s">
        <v>524</v>
      </c>
      <c r="J37" s="1245"/>
      <c r="K37" s="993" t="s">
        <v>525</v>
      </c>
      <c r="L37" s="756"/>
      <c r="M37" s="756"/>
      <c r="N37" s="756"/>
      <c r="O37" s="756"/>
      <c r="P37" s="756"/>
      <c r="Q37" s="756"/>
      <c r="R37" s="756"/>
      <c r="S37" s="994"/>
      <c r="T37" s="391"/>
      <c r="U37" s="407" t="s">
        <v>502</v>
      </c>
      <c r="V37" s="385" t="s">
        <v>526</v>
      </c>
      <c r="W37" s="385"/>
      <c r="X37" s="407" t="s">
        <v>502</v>
      </c>
      <c r="Y37" s="373" t="s">
        <v>527</v>
      </c>
      <c r="Z37" s="373"/>
      <c r="AA37" s="373"/>
      <c r="AB37" s="373"/>
      <c r="AC37" s="373"/>
      <c r="AD37" s="373"/>
      <c r="AE37" s="373"/>
      <c r="AF37" s="373"/>
      <c r="AG37" s="373"/>
      <c r="AH37" s="373"/>
      <c r="AI37" s="375"/>
      <c r="AJ37" s="375"/>
      <c r="AK37" s="375"/>
      <c r="AL37" s="376"/>
      <c r="AM37" s="1311"/>
      <c r="AN37" s="1312"/>
      <c r="AO37" s="1312"/>
      <c r="AP37" s="1312"/>
      <c r="AQ37" s="1312"/>
      <c r="AR37" s="1312"/>
      <c r="AS37" s="1313"/>
    </row>
    <row r="38" spans="2:46" s="405" customFormat="1" ht="13.5" customHeight="1">
      <c r="B38" s="1308"/>
      <c r="C38" s="1309"/>
      <c r="D38" s="1309"/>
      <c r="E38" s="1309"/>
      <c r="F38" s="1309"/>
      <c r="G38" s="1309"/>
      <c r="H38" s="1310"/>
      <c r="I38" s="1246"/>
      <c r="J38" s="1247"/>
      <c r="K38" s="757"/>
      <c r="L38" s="995"/>
      <c r="M38" s="995"/>
      <c r="N38" s="995"/>
      <c r="O38" s="995"/>
      <c r="P38" s="995"/>
      <c r="Q38" s="995"/>
      <c r="R38" s="995"/>
      <c r="S38" s="996"/>
      <c r="T38" s="386"/>
      <c r="U38" s="399"/>
      <c r="V38" s="1295" t="s">
        <v>528</v>
      </c>
      <c r="W38" s="1295"/>
      <c r="X38" s="1295"/>
      <c r="Y38" s="1223" t="s">
        <v>529</v>
      </c>
      <c r="Z38" s="1223"/>
      <c r="AA38" s="1223"/>
      <c r="AB38" s="1223"/>
      <c r="AC38" s="1223"/>
      <c r="AD38" s="1223"/>
      <c r="AE38" s="368"/>
      <c r="AF38" s="1302" t="s">
        <v>530</v>
      </c>
      <c r="AG38" s="1302"/>
      <c r="AH38" s="408"/>
      <c r="AI38" s="409" t="s">
        <v>404</v>
      </c>
      <c r="AJ38" s="410"/>
      <c r="AK38" s="410" t="s">
        <v>531</v>
      </c>
      <c r="AL38" s="378"/>
      <c r="AM38" s="1314"/>
      <c r="AN38" s="1275"/>
      <c r="AO38" s="1275"/>
      <c r="AP38" s="1275"/>
      <c r="AQ38" s="1275"/>
      <c r="AR38" s="1275"/>
      <c r="AS38" s="1315"/>
    </row>
    <row r="39" spans="2:46" s="405" customFormat="1" ht="13.5" customHeight="1">
      <c r="B39" s="1308"/>
      <c r="C39" s="1309"/>
      <c r="D39" s="1309"/>
      <c r="E39" s="1309"/>
      <c r="F39" s="1309"/>
      <c r="G39" s="1309"/>
      <c r="H39" s="1310"/>
      <c r="I39" s="1246"/>
      <c r="J39" s="1247"/>
      <c r="K39" s="757"/>
      <c r="L39" s="995"/>
      <c r="M39" s="995"/>
      <c r="N39" s="995"/>
      <c r="O39" s="995"/>
      <c r="P39" s="995"/>
      <c r="Q39" s="995"/>
      <c r="R39" s="995"/>
      <c r="S39" s="996"/>
      <c r="T39" s="386"/>
      <c r="U39" s="399"/>
      <c r="V39" s="1295" t="s">
        <v>532</v>
      </c>
      <c r="W39" s="1295"/>
      <c r="X39" s="1295"/>
      <c r="Y39" s="411" t="s">
        <v>533</v>
      </c>
      <c r="Z39" s="411"/>
      <c r="AA39" s="411"/>
      <c r="AB39" s="411"/>
      <c r="AC39" s="411"/>
      <c r="AD39" s="411"/>
      <c r="AE39" s="377"/>
      <c r="AF39" s="377"/>
      <c r="AG39" s="399" t="s">
        <v>502</v>
      </c>
      <c r="AH39" s="387" t="s">
        <v>526</v>
      </c>
      <c r="AI39" s="387"/>
      <c r="AJ39" s="399" t="s">
        <v>502</v>
      </c>
      <c r="AK39" s="380" t="s">
        <v>527</v>
      </c>
      <c r="AL39" s="378"/>
      <c r="AM39" s="1314"/>
      <c r="AN39" s="1275"/>
      <c r="AO39" s="1275"/>
      <c r="AP39" s="1275"/>
      <c r="AQ39" s="1275"/>
      <c r="AR39" s="1275"/>
      <c r="AS39" s="1315"/>
    </row>
    <row r="40" spans="2:46" s="405" customFormat="1" ht="13.5" customHeight="1">
      <c r="B40" s="1308"/>
      <c r="C40" s="1309"/>
      <c r="D40" s="1309"/>
      <c r="E40" s="1309"/>
      <c r="F40" s="1309"/>
      <c r="G40" s="1309"/>
      <c r="H40" s="1310"/>
      <c r="I40" s="1248"/>
      <c r="J40" s="1249"/>
      <c r="K40" s="759"/>
      <c r="L40" s="760"/>
      <c r="M40" s="760"/>
      <c r="N40" s="760"/>
      <c r="O40" s="760"/>
      <c r="P40" s="760"/>
      <c r="Q40" s="760"/>
      <c r="R40" s="760"/>
      <c r="S40" s="997"/>
      <c r="T40" s="389"/>
      <c r="U40" s="390"/>
      <c r="V40" s="412"/>
      <c r="W40" s="412"/>
      <c r="X40" s="412"/>
      <c r="Y40" s="412"/>
      <c r="Z40" s="412"/>
      <c r="AA40" s="412"/>
      <c r="AB40" s="412"/>
      <c r="AC40" s="412"/>
      <c r="AD40" s="412"/>
      <c r="AE40" s="412"/>
      <c r="AF40" s="412"/>
      <c r="AG40" s="412"/>
      <c r="AH40" s="412"/>
      <c r="AI40" s="412"/>
      <c r="AJ40" s="412"/>
      <c r="AK40" s="412"/>
      <c r="AL40" s="413"/>
      <c r="AM40" s="1316"/>
      <c r="AN40" s="1317"/>
      <c r="AO40" s="1317"/>
      <c r="AP40" s="1317"/>
      <c r="AQ40" s="1317"/>
      <c r="AR40" s="1317"/>
      <c r="AS40" s="1318"/>
    </row>
    <row r="41" spans="2:46" s="405" customFormat="1" ht="13.5" customHeight="1">
      <c r="B41" s="1308" t="s">
        <v>534</v>
      </c>
      <c r="C41" s="1309"/>
      <c r="D41" s="1309"/>
      <c r="E41" s="1309"/>
      <c r="F41" s="1309"/>
      <c r="G41" s="1309"/>
      <c r="H41" s="1310"/>
      <c r="I41" s="1244" t="s">
        <v>535</v>
      </c>
      <c r="J41" s="1245"/>
      <c r="K41" s="993" t="s">
        <v>536</v>
      </c>
      <c r="L41" s="756"/>
      <c r="M41" s="756"/>
      <c r="N41" s="756"/>
      <c r="O41" s="756"/>
      <c r="P41" s="756"/>
      <c r="Q41" s="756"/>
      <c r="R41" s="756"/>
      <c r="S41" s="994"/>
      <c r="T41" s="391"/>
      <c r="U41" s="407" t="s">
        <v>502</v>
      </c>
      <c r="V41" s="385" t="s">
        <v>526</v>
      </c>
      <c r="W41" s="385"/>
      <c r="X41" s="407" t="s">
        <v>502</v>
      </c>
      <c r="Y41" s="373" t="s">
        <v>527</v>
      </c>
      <c r="Z41" s="373"/>
      <c r="AA41" s="373"/>
      <c r="AB41" s="373"/>
      <c r="AC41" s="373"/>
      <c r="AD41" s="373"/>
      <c r="AE41" s="373"/>
      <c r="AF41" s="373"/>
      <c r="AG41" s="373"/>
      <c r="AH41" s="373"/>
      <c r="AI41" s="375"/>
      <c r="AJ41" s="375"/>
      <c r="AK41" s="375"/>
      <c r="AL41" s="376"/>
      <c r="AM41" s="1311"/>
      <c r="AN41" s="1312"/>
      <c r="AO41" s="1312"/>
      <c r="AP41" s="1312"/>
      <c r="AQ41" s="1312"/>
      <c r="AR41" s="1312"/>
      <c r="AS41" s="1313"/>
    </row>
    <row r="42" spans="2:46" s="405" customFormat="1" ht="13.5" customHeight="1">
      <c r="B42" s="1308"/>
      <c r="C42" s="1309"/>
      <c r="D42" s="1309"/>
      <c r="E42" s="1309"/>
      <c r="F42" s="1309"/>
      <c r="G42" s="1309"/>
      <c r="H42" s="1310"/>
      <c r="I42" s="1246"/>
      <c r="J42" s="1247"/>
      <c r="K42" s="757"/>
      <c r="L42" s="995"/>
      <c r="M42" s="995"/>
      <c r="N42" s="995"/>
      <c r="O42" s="995"/>
      <c r="P42" s="995"/>
      <c r="Q42" s="995"/>
      <c r="R42" s="995"/>
      <c r="S42" s="996"/>
      <c r="T42" s="386"/>
      <c r="U42" s="399"/>
      <c r="V42" s="1295" t="s">
        <v>532</v>
      </c>
      <c r="W42" s="1295"/>
      <c r="X42" s="1295"/>
      <c r="Y42" s="1270" t="s">
        <v>537</v>
      </c>
      <c r="Z42" s="1270"/>
      <c r="AA42" s="1270"/>
      <c r="AB42" s="399" t="s">
        <v>502</v>
      </c>
      <c r="AC42" s="387" t="s">
        <v>526</v>
      </c>
      <c r="AD42" s="387"/>
      <c r="AE42" s="399" t="s">
        <v>502</v>
      </c>
      <c r="AF42" s="368" t="s">
        <v>527</v>
      </c>
      <c r="AG42" s="368"/>
      <c r="AH42" s="368"/>
      <c r="AJ42" s="377"/>
      <c r="AK42" s="377"/>
      <c r="AL42" s="378"/>
      <c r="AM42" s="1314"/>
      <c r="AN42" s="1275"/>
      <c r="AO42" s="1275"/>
      <c r="AP42" s="1275"/>
      <c r="AQ42" s="1275"/>
      <c r="AR42" s="1275"/>
      <c r="AS42" s="1315"/>
    </row>
    <row r="43" spans="2:46" s="405" customFormat="1" ht="13.5" customHeight="1">
      <c r="B43" s="1308"/>
      <c r="C43" s="1309"/>
      <c r="D43" s="1309"/>
      <c r="E43" s="1309"/>
      <c r="F43" s="1309"/>
      <c r="G43" s="1309"/>
      <c r="H43" s="1310"/>
      <c r="I43" s="1248"/>
      <c r="J43" s="1249"/>
      <c r="K43" s="759"/>
      <c r="L43" s="760"/>
      <c r="M43" s="760"/>
      <c r="N43" s="760"/>
      <c r="O43" s="760"/>
      <c r="P43" s="760"/>
      <c r="Q43" s="760"/>
      <c r="R43" s="760"/>
      <c r="S43" s="997"/>
      <c r="T43" s="389"/>
      <c r="U43" s="390"/>
      <c r="V43" s="412"/>
      <c r="W43" s="412"/>
      <c r="X43" s="412"/>
      <c r="Y43" s="412"/>
      <c r="Z43" s="412"/>
      <c r="AA43" s="412"/>
      <c r="AB43" s="412"/>
      <c r="AC43" s="412"/>
      <c r="AD43" s="412"/>
      <c r="AE43" s="412"/>
      <c r="AF43" s="412"/>
      <c r="AG43" s="412"/>
      <c r="AH43" s="412"/>
      <c r="AI43" s="412"/>
      <c r="AJ43" s="412"/>
      <c r="AK43" s="412"/>
      <c r="AL43" s="413"/>
      <c r="AM43" s="1316"/>
      <c r="AN43" s="1317"/>
      <c r="AO43" s="1317"/>
      <c r="AP43" s="1317"/>
      <c r="AQ43" s="1317"/>
      <c r="AR43" s="1317"/>
      <c r="AS43" s="1318"/>
    </row>
    <row r="44" spans="2:46" s="405" customFormat="1" ht="13.5" customHeight="1">
      <c r="B44" s="1308"/>
      <c r="C44" s="1309"/>
      <c r="D44" s="1309"/>
      <c r="E44" s="1309"/>
      <c r="F44" s="1309"/>
      <c r="G44" s="1309"/>
      <c r="H44" s="1310"/>
      <c r="I44" s="1244" t="s">
        <v>538</v>
      </c>
      <c r="J44" s="1245"/>
      <c r="K44" s="993" t="s">
        <v>539</v>
      </c>
      <c r="L44" s="756"/>
      <c r="M44" s="756"/>
      <c r="N44" s="756"/>
      <c r="O44" s="756"/>
      <c r="P44" s="756"/>
      <c r="Q44" s="756"/>
      <c r="R44" s="756"/>
      <c r="S44" s="994"/>
      <c r="T44" s="391"/>
      <c r="U44" s="407" t="s">
        <v>502</v>
      </c>
      <c r="V44" s="385" t="s">
        <v>526</v>
      </c>
      <c r="W44" s="385"/>
      <c r="X44" s="407" t="s">
        <v>502</v>
      </c>
      <c r="Y44" s="373" t="s">
        <v>527</v>
      </c>
      <c r="Z44" s="373"/>
      <c r="AA44" s="373"/>
      <c r="AB44" s="373"/>
      <c r="AC44" s="373"/>
      <c r="AD44" s="373"/>
      <c r="AE44" s="373"/>
      <c r="AF44" s="373"/>
      <c r="AG44" s="373"/>
      <c r="AH44" s="373"/>
      <c r="AI44" s="375"/>
      <c r="AJ44" s="375"/>
      <c r="AK44" s="375"/>
      <c r="AL44" s="376"/>
      <c r="AM44" s="1311"/>
      <c r="AN44" s="1312"/>
      <c r="AO44" s="1312"/>
      <c r="AP44" s="1312"/>
      <c r="AQ44" s="1312"/>
      <c r="AR44" s="1312"/>
      <c r="AS44" s="1313"/>
    </row>
    <row r="45" spans="2:46" s="405" customFormat="1" ht="13.5" customHeight="1">
      <c r="B45" s="1308"/>
      <c r="C45" s="1309"/>
      <c r="D45" s="1309"/>
      <c r="E45" s="1309"/>
      <c r="F45" s="1309"/>
      <c r="G45" s="1309"/>
      <c r="H45" s="1310"/>
      <c r="I45" s="1246"/>
      <c r="J45" s="1247"/>
      <c r="K45" s="757"/>
      <c r="L45" s="995"/>
      <c r="M45" s="995"/>
      <c r="N45" s="995"/>
      <c r="O45" s="995"/>
      <c r="P45" s="995"/>
      <c r="Q45" s="995"/>
      <c r="R45" s="995"/>
      <c r="S45" s="996"/>
      <c r="T45" s="386"/>
      <c r="U45" s="399"/>
      <c r="V45" s="1295" t="s">
        <v>532</v>
      </c>
      <c r="W45" s="1295"/>
      <c r="X45" s="1295"/>
      <c r="Y45" s="1270" t="s">
        <v>540</v>
      </c>
      <c r="Z45" s="1270"/>
      <c r="AA45" s="1270"/>
      <c r="AB45" s="399" t="s">
        <v>502</v>
      </c>
      <c r="AC45" s="387" t="s">
        <v>526</v>
      </c>
      <c r="AD45" s="387"/>
      <c r="AE45" s="399" t="s">
        <v>502</v>
      </c>
      <c r="AF45" s="368" t="s">
        <v>527</v>
      </c>
      <c r="AG45" s="368"/>
      <c r="AH45" s="368"/>
      <c r="AJ45" s="377"/>
      <c r="AK45" s="377"/>
      <c r="AL45" s="378"/>
      <c r="AM45" s="1314"/>
      <c r="AN45" s="1275"/>
      <c r="AO45" s="1275"/>
      <c r="AP45" s="1275"/>
      <c r="AQ45" s="1275"/>
      <c r="AR45" s="1275"/>
      <c r="AS45" s="1315"/>
    </row>
    <row r="46" spans="2:46" ht="13.5" customHeight="1">
      <c r="B46" s="1308"/>
      <c r="C46" s="1309"/>
      <c r="D46" s="1309"/>
      <c r="E46" s="1309"/>
      <c r="F46" s="1309"/>
      <c r="G46" s="1309"/>
      <c r="H46" s="1310"/>
      <c r="I46" s="1248"/>
      <c r="J46" s="1249"/>
      <c r="K46" s="759"/>
      <c r="L46" s="760"/>
      <c r="M46" s="760"/>
      <c r="N46" s="760"/>
      <c r="O46" s="760"/>
      <c r="P46" s="760"/>
      <c r="Q46" s="760"/>
      <c r="R46" s="760"/>
      <c r="S46" s="997"/>
      <c r="T46" s="389"/>
      <c r="U46" s="390"/>
      <c r="V46" s="412"/>
      <c r="W46" s="412"/>
      <c r="X46" s="412"/>
      <c r="Y46" s="412"/>
      <c r="Z46" s="412"/>
      <c r="AA46" s="412"/>
      <c r="AB46" s="412"/>
      <c r="AC46" s="412"/>
      <c r="AD46" s="412"/>
      <c r="AE46" s="412"/>
      <c r="AF46" s="412"/>
      <c r="AG46" s="412"/>
      <c r="AH46" s="412"/>
      <c r="AI46" s="412"/>
      <c r="AJ46" s="412"/>
      <c r="AK46" s="412"/>
      <c r="AL46" s="413"/>
      <c r="AM46" s="1316"/>
      <c r="AN46" s="1317"/>
      <c r="AO46" s="1317"/>
      <c r="AP46" s="1317"/>
      <c r="AQ46" s="1317"/>
      <c r="AR46" s="1317"/>
      <c r="AS46" s="1318"/>
    </row>
    <row r="47" spans="2:46" s="405" customFormat="1" ht="13.5" customHeight="1">
      <c r="B47" s="377"/>
      <c r="C47" s="377"/>
      <c r="D47" s="414"/>
      <c r="E47" s="387"/>
      <c r="F47" s="387"/>
      <c r="G47" s="387"/>
      <c r="H47" s="387"/>
      <c r="I47" s="387"/>
      <c r="J47" s="387"/>
      <c r="K47" s="387"/>
      <c r="L47" s="387"/>
      <c r="M47" s="387"/>
      <c r="N47" s="385"/>
      <c r="O47" s="385"/>
      <c r="P47" s="385"/>
      <c r="Q47" s="385"/>
      <c r="R47" s="387"/>
      <c r="S47" s="387"/>
      <c r="T47" s="387"/>
      <c r="U47" s="387"/>
      <c r="V47" s="387"/>
      <c r="W47" s="387"/>
      <c r="X47" s="387"/>
      <c r="Y47" s="368"/>
      <c r="Z47" s="368"/>
      <c r="AA47" s="368"/>
      <c r="AB47" s="368"/>
      <c r="AC47" s="368"/>
      <c r="AD47" s="368"/>
      <c r="AE47" s="368"/>
      <c r="AF47" s="368"/>
      <c r="AG47" s="368"/>
      <c r="AH47" s="368"/>
      <c r="AI47" s="377"/>
      <c r="AJ47" s="377"/>
      <c r="AK47" s="377"/>
      <c r="AL47" s="377"/>
      <c r="AM47" s="377"/>
      <c r="AN47" s="377"/>
      <c r="AO47" s="377"/>
      <c r="AP47" s="377"/>
      <c r="AQ47" s="377"/>
      <c r="AR47" s="377"/>
      <c r="AS47" s="377"/>
    </row>
    <row r="48" spans="2:46" s="397" customFormat="1" ht="13.5" customHeight="1">
      <c r="B48" s="1239" t="s">
        <v>541</v>
      </c>
      <c r="C48" s="1239"/>
      <c r="E48" s="1306" t="s">
        <v>542</v>
      </c>
      <c r="F48" s="1306"/>
      <c r="G48" s="1306"/>
      <c r="H48" s="1306"/>
      <c r="I48" s="1306"/>
      <c r="J48" s="1306"/>
      <c r="K48" s="1306"/>
      <c r="L48" s="1306"/>
      <c r="M48" s="1306"/>
      <c r="N48" s="1306"/>
      <c r="O48" s="1306"/>
      <c r="P48" s="1306"/>
      <c r="Q48" s="1306"/>
      <c r="R48" s="1306"/>
      <c r="S48" s="1306"/>
      <c r="T48" s="1306"/>
      <c r="U48" s="1306"/>
      <c r="V48" s="1306"/>
      <c r="W48" s="1306"/>
      <c r="X48" s="1306"/>
      <c r="Y48" s="1306"/>
      <c r="Z48" s="1306"/>
      <c r="AA48" s="1306"/>
      <c r="AB48" s="1306"/>
      <c r="AC48" s="1306"/>
      <c r="AD48" s="1306"/>
      <c r="AE48" s="1306"/>
      <c r="AF48" s="1306"/>
      <c r="AG48" s="1306"/>
      <c r="AH48" s="1306"/>
      <c r="AI48" s="1306"/>
      <c r="AJ48" s="1306"/>
      <c r="AK48" s="1306"/>
      <c r="AL48" s="1306"/>
      <c r="AM48" s="1306"/>
      <c r="AN48" s="1306"/>
      <c r="AO48" s="1306"/>
      <c r="AP48" s="1306"/>
      <c r="AQ48" s="1306"/>
      <c r="AR48" s="1306"/>
      <c r="AS48" s="1306"/>
    </row>
    <row r="49" spans="2:45" ht="13.5" customHeight="1">
      <c r="B49" s="938" t="s">
        <v>361</v>
      </c>
      <c r="C49" s="938"/>
      <c r="D49" s="938"/>
      <c r="E49" s="938"/>
      <c r="F49" s="938"/>
      <c r="G49" s="938"/>
      <c r="H49" s="938"/>
      <c r="I49" s="1240" t="s">
        <v>543</v>
      </c>
      <c r="J49" s="1240"/>
      <c r="K49" s="938" t="s">
        <v>358</v>
      </c>
      <c r="L49" s="938"/>
      <c r="M49" s="938"/>
      <c r="N49" s="938"/>
      <c r="O49" s="938"/>
      <c r="P49" s="938"/>
      <c r="Q49" s="938"/>
      <c r="R49" s="938"/>
      <c r="S49" s="938"/>
      <c r="T49" s="938"/>
      <c r="U49" s="938"/>
      <c r="V49" s="938"/>
      <c r="W49" s="938"/>
      <c r="X49" s="938"/>
      <c r="Y49" s="938"/>
      <c r="Z49" s="938"/>
      <c r="AA49" s="938"/>
      <c r="AB49" s="938"/>
      <c r="AC49" s="938"/>
      <c r="AD49" s="1241" t="s">
        <v>496</v>
      </c>
      <c r="AE49" s="1242"/>
      <c r="AF49" s="1242"/>
      <c r="AG49" s="1242"/>
      <c r="AH49" s="1242"/>
      <c r="AI49" s="1242"/>
      <c r="AJ49" s="1242"/>
      <c r="AK49" s="1242"/>
      <c r="AL49" s="1243"/>
      <c r="AM49" s="938" t="s">
        <v>497</v>
      </c>
      <c r="AN49" s="938"/>
      <c r="AO49" s="938"/>
      <c r="AP49" s="938"/>
      <c r="AQ49" s="938"/>
      <c r="AR49" s="938"/>
      <c r="AS49" s="938"/>
    </row>
    <row r="50" spans="2:45" ht="13.5" customHeight="1">
      <c r="B50" s="1289" t="s">
        <v>544</v>
      </c>
      <c r="C50" s="1290" t="s">
        <v>545</v>
      </c>
      <c r="D50" s="1290"/>
      <c r="E50" s="1290"/>
      <c r="F50" s="1290"/>
      <c r="G50" s="1290"/>
      <c r="H50" s="1290"/>
      <c r="I50" s="1224" t="s">
        <v>546</v>
      </c>
      <c r="J50" s="1224"/>
      <c r="K50" s="1228" t="s">
        <v>547</v>
      </c>
      <c r="L50" s="1229"/>
      <c r="M50" s="1229"/>
      <c r="N50" s="1229"/>
      <c r="O50" s="1229"/>
      <c r="P50" s="1229"/>
      <c r="Q50" s="1229"/>
      <c r="R50" s="1229"/>
      <c r="S50" s="1229"/>
      <c r="T50" s="1229"/>
      <c r="U50" s="1229"/>
      <c r="V50" s="1229"/>
      <c r="W50" s="1229"/>
      <c r="X50" s="1229"/>
      <c r="Y50" s="1229"/>
      <c r="Z50" s="1229"/>
      <c r="AA50" s="1229"/>
      <c r="AB50" s="1229"/>
      <c r="AC50" s="1230"/>
      <c r="AD50" s="415"/>
      <c r="AE50" s="416" t="s">
        <v>502</v>
      </c>
      <c r="AF50" s="417" t="s">
        <v>526</v>
      </c>
      <c r="AG50" s="417"/>
      <c r="AH50" s="416" t="s">
        <v>502</v>
      </c>
      <c r="AI50" s="383" t="s">
        <v>527</v>
      </c>
      <c r="AJ50" s="383"/>
      <c r="AK50" s="383"/>
      <c r="AL50" s="384"/>
      <c r="AM50" s="1228"/>
      <c r="AN50" s="1229"/>
      <c r="AO50" s="1229"/>
      <c r="AP50" s="1229"/>
      <c r="AQ50" s="1229"/>
      <c r="AR50" s="1229"/>
      <c r="AS50" s="1230"/>
    </row>
    <row r="51" spans="2:45" ht="13.5" customHeight="1">
      <c r="B51" s="1289"/>
      <c r="C51" s="1290" t="s">
        <v>548</v>
      </c>
      <c r="D51" s="1290"/>
      <c r="E51" s="1290"/>
      <c r="F51" s="1290"/>
      <c r="G51" s="1290"/>
      <c r="H51" s="1290"/>
      <c r="I51" s="1244" t="s">
        <v>549</v>
      </c>
      <c r="J51" s="1245"/>
      <c r="K51" s="1291" t="s">
        <v>550</v>
      </c>
      <c r="L51" s="1292"/>
      <c r="M51" s="1292"/>
      <c r="N51" s="1292"/>
      <c r="O51" s="1292"/>
      <c r="P51" s="1292"/>
      <c r="Q51" s="1292"/>
      <c r="R51" s="1292"/>
      <c r="S51" s="1292"/>
      <c r="T51" s="1292"/>
      <c r="U51" s="1292"/>
      <c r="V51" s="1292"/>
      <c r="W51" s="1292"/>
      <c r="X51" s="1292"/>
      <c r="Y51" s="1292"/>
      <c r="Z51" s="1292"/>
      <c r="AA51" s="1292"/>
      <c r="AB51" s="1292"/>
      <c r="AC51" s="1293"/>
      <c r="AD51" s="391"/>
      <c r="AE51" s="407" t="s">
        <v>502</v>
      </c>
      <c r="AF51" s="385" t="s">
        <v>526</v>
      </c>
      <c r="AG51" s="385"/>
      <c r="AH51" s="407" t="s">
        <v>502</v>
      </c>
      <c r="AI51" s="373" t="s">
        <v>527</v>
      </c>
      <c r="AJ51" s="373"/>
      <c r="AK51" s="373"/>
      <c r="AL51" s="374"/>
      <c r="AM51" s="1217"/>
      <c r="AN51" s="1218"/>
      <c r="AO51" s="1218"/>
      <c r="AP51" s="1218"/>
      <c r="AQ51" s="1218"/>
      <c r="AR51" s="1218"/>
      <c r="AS51" s="1219"/>
    </row>
    <row r="52" spans="2:45" ht="13.5" customHeight="1">
      <c r="B52" s="1289"/>
      <c r="C52" s="1290"/>
      <c r="D52" s="1290"/>
      <c r="E52" s="1290"/>
      <c r="F52" s="1290"/>
      <c r="G52" s="1290"/>
      <c r="H52" s="1290"/>
      <c r="I52" s="1246"/>
      <c r="J52" s="1247"/>
      <c r="K52" s="1294"/>
      <c r="L52" s="1295"/>
      <c r="M52" s="1295"/>
      <c r="N52" s="1295"/>
      <c r="O52" s="1295"/>
      <c r="P52" s="1295"/>
      <c r="Q52" s="1295"/>
      <c r="R52" s="1295"/>
      <c r="S52" s="1295"/>
      <c r="T52" s="1295"/>
      <c r="U52" s="1295"/>
      <c r="V52" s="1295"/>
      <c r="W52" s="1295"/>
      <c r="X52" s="1295"/>
      <c r="Y52" s="1295"/>
      <c r="Z52" s="1295"/>
      <c r="AA52" s="1295"/>
      <c r="AB52" s="1295"/>
      <c r="AC52" s="1296"/>
      <c r="AD52" s="386"/>
      <c r="AE52" s="1223" t="s">
        <v>551</v>
      </c>
      <c r="AF52" s="1223"/>
      <c r="AG52" s="1223"/>
      <c r="AH52" s="1223"/>
      <c r="AI52" s="1223"/>
      <c r="AJ52" s="1223"/>
      <c r="AK52" s="1223"/>
      <c r="AL52" s="1300"/>
      <c r="AM52" s="1001"/>
      <c r="AN52" s="1002"/>
      <c r="AO52" s="1002"/>
      <c r="AP52" s="1002"/>
      <c r="AQ52" s="1002"/>
      <c r="AR52" s="1002"/>
      <c r="AS52" s="1003"/>
    </row>
    <row r="53" spans="2:45" ht="13.5" customHeight="1">
      <c r="B53" s="1289"/>
      <c r="C53" s="1290"/>
      <c r="D53" s="1290"/>
      <c r="E53" s="1290"/>
      <c r="F53" s="1290"/>
      <c r="G53" s="1290"/>
      <c r="H53" s="1290"/>
      <c r="I53" s="1248"/>
      <c r="J53" s="1249"/>
      <c r="K53" s="1297"/>
      <c r="L53" s="1298"/>
      <c r="M53" s="1298"/>
      <c r="N53" s="1298"/>
      <c r="O53" s="1298"/>
      <c r="P53" s="1298"/>
      <c r="Q53" s="1298"/>
      <c r="R53" s="1298"/>
      <c r="S53" s="1298"/>
      <c r="T53" s="1298"/>
      <c r="U53" s="1298"/>
      <c r="V53" s="1298"/>
      <c r="W53" s="1298"/>
      <c r="X53" s="1298"/>
      <c r="Y53" s="1298"/>
      <c r="Z53" s="1298"/>
      <c r="AA53" s="1298"/>
      <c r="AB53" s="1298"/>
      <c r="AC53" s="1299"/>
      <c r="AD53" s="389"/>
      <c r="AE53" s="418"/>
      <c r="AF53" s="390"/>
      <c r="AG53" s="390"/>
      <c r="AH53" s="418"/>
      <c r="AI53" s="371"/>
      <c r="AJ53" s="371"/>
      <c r="AK53" s="371"/>
      <c r="AL53" s="372"/>
      <c r="AM53" s="1220"/>
      <c r="AN53" s="1221"/>
      <c r="AO53" s="1221"/>
      <c r="AP53" s="1221"/>
      <c r="AQ53" s="1221"/>
      <c r="AR53" s="1221"/>
      <c r="AS53" s="1222"/>
    </row>
    <row r="54" spans="2:45" ht="13.5" customHeight="1">
      <c r="B54" s="1289"/>
      <c r="C54" s="1290"/>
      <c r="D54" s="1290"/>
      <c r="E54" s="1290"/>
      <c r="F54" s="1290"/>
      <c r="G54" s="1290"/>
      <c r="H54" s="1290"/>
      <c r="I54" s="1224" t="s">
        <v>552</v>
      </c>
      <c r="J54" s="1224"/>
      <c r="K54" s="1080" t="s">
        <v>553</v>
      </c>
      <c r="L54" s="1080"/>
      <c r="M54" s="1080"/>
      <c r="N54" s="1080"/>
      <c r="O54" s="1080"/>
      <c r="P54" s="1080"/>
      <c r="Q54" s="1080"/>
      <c r="R54" s="1080"/>
      <c r="S54" s="1080"/>
      <c r="T54" s="1080"/>
      <c r="U54" s="1080"/>
      <c r="V54" s="1080"/>
      <c r="W54" s="1080"/>
      <c r="X54" s="1080"/>
      <c r="Y54" s="1080"/>
      <c r="Z54" s="1080"/>
      <c r="AA54" s="1080"/>
      <c r="AB54" s="1080"/>
      <c r="AC54" s="1080"/>
      <c r="AD54" s="415"/>
      <c r="AE54" s="416" t="s">
        <v>502</v>
      </c>
      <c r="AF54" s="417" t="s">
        <v>554</v>
      </c>
      <c r="AG54" s="417"/>
      <c r="AH54" s="416" t="s">
        <v>502</v>
      </c>
      <c r="AI54" s="383" t="s">
        <v>555</v>
      </c>
      <c r="AJ54" s="383"/>
      <c r="AK54" s="383"/>
      <c r="AL54" s="384"/>
      <c r="AM54" s="1228"/>
      <c r="AN54" s="1229"/>
      <c r="AO54" s="1229"/>
      <c r="AP54" s="1229"/>
      <c r="AQ54" s="1229"/>
      <c r="AR54" s="1229"/>
      <c r="AS54" s="1230"/>
    </row>
    <row r="55" spans="2:45" ht="13.5" customHeight="1">
      <c r="B55" s="1289"/>
      <c r="C55" s="1290"/>
      <c r="D55" s="1290"/>
      <c r="E55" s="1290"/>
      <c r="F55" s="1290"/>
      <c r="G55" s="1290"/>
      <c r="H55" s="1290"/>
      <c r="I55" s="1224" t="s">
        <v>556</v>
      </c>
      <c r="J55" s="1224"/>
      <c r="K55" s="1304" t="s">
        <v>557</v>
      </c>
      <c r="L55" s="1304"/>
      <c r="M55" s="1304"/>
      <c r="N55" s="1304"/>
      <c r="O55" s="1304"/>
      <c r="P55" s="1304"/>
      <c r="Q55" s="1304"/>
      <c r="R55" s="1304"/>
      <c r="S55" s="1304"/>
      <c r="T55" s="1304"/>
      <c r="U55" s="1304"/>
      <c r="V55" s="1304"/>
      <c r="W55" s="1304"/>
      <c r="X55" s="1304"/>
      <c r="Y55" s="1304"/>
      <c r="Z55" s="1304"/>
      <c r="AA55" s="1304"/>
      <c r="AB55" s="1304"/>
      <c r="AC55" s="1304"/>
      <c r="AD55" s="415"/>
      <c r="AE55" s="416" t="s">
        <v>502</v>
      </c>
      <c r="AF55" s="417" t="s">
        <v>554</v>
      </c>
      <c r="AG55" s="417"/>
      <c r="AH55" s="416" t="s">
        <v>502</v>
      </c>
      <c r="AI55" s="383" t="s">
        <v>555</v>
      </c>
      <c r="AJ55" s="383"/>
      <c r="AK55" s="383"/>
      <c r="AL55" s="384"/>
      <c r="AM55" s="1228"/>
      <c r="AN55" s="1229"/>
      <c r="AO55" s="1229"/>
      <c r="AP55" s="1229"/>
      <c r="AQ55" s="1229"/>
      <c r="AR55" s="1229"/>
      <c r="AS55" s="1230"/>
    </row>
    <row r="56" spans="2:45" ht="13.5" customHeight="1">
      <c r="B56" s="1289"/>
      <c r="C56" s="1301" t="s">
        <v>558</v>
      </c>
      <c r="D56" s="1301"/>
      <c r="E56" s="1301"/>
      <c r="F56" s="1301"/>
      <c r="G56" s="1301"/>
      <c r="H56" s="1301"/>
      <c r="I56" s="1261" t="s">
        <v>559</v>
      </c>
      <c r="J56" s="1261"/>
      <c r="K56" s="1276" t="s">
        <v>560</v>
      </c>
      <c r="L56" s="1276"/>
      <c r="M56" s="1276"/>
      <c r="N56" s="1276"/>
      <c r="O56" s="1276"/>
      <c r="P56" s="1276"/>
      <c r="Q56" s="1276"/>
      <c r="R56" s="1276"/>
      <c r="S56" s="1276"/>
      <c r="T56" s="1276"/>
      <c r="U56" s="1276"/>
      <c r="V56" s="1276"/>
      <c r="W56" s="1276"/>
      <c r="X56" s="1276"/>
      <c r="Y56" s="1276"/>
      <c r="Z56" s="1276"/>
      <c r="AA56" s="1276"/>
      <c r="AB56" s="1276"/>
      <c r="AC56" s="1276"/>
      <c r="AD56" s="391"/>
      <c r="AE56" s="407" t="s">
        <v>502</v>
      </c>
      <c r="AF56" s="385" t="s">
        <v>554</v>
      </c>
      <c r="AG56" s="385"/>
      <c r="AH56" s="407" t="s">
        <v>502</v>
      </c>
      <c r="AI56" s="373" t="s">
        <v>555</v>
      </c>
      <c r="AJ56" s="373"/>
      <c r="AK56" s="373"/>
      <c r="AL56" s="374"/>
      <c r="AM56" s="1217"/>
      <c r="AN56" s="1218"/>
      <c r="AO56" s="1218"/>
      <c r="AP56" s="1218"/>
      <c r="AQ56" s="1218"/>
      <c r="AR56" s="1218"/>
      <c r="AS56" s="1219"/>
    </row>
    <row r="57" spans="2:45" ht="13.5" customHeight="1">
      <c r="B57" s="1289"/>
      <c r="C57" s="1301"/>
      <c r="D57" s="1301"/>
      <c r="E57" s="1301"/>
      <c r="F57" s="1301"/>
      <c r="G57" s="1301"/>
      <c r="H57" s="1301"/>
      <c r="I57" s="1262"/>
      <c r="J57" s="1262"/>
      <c r="K57" s="1277"/>
      <c r="L57" s="1277"/>
      <c r="M57" s="1277"/>
      <c r="N57" s="1277"/>
      <c r="O57" s="1277"/>
      <c r="P57" s="1277"/>
      <c r="Q57" s="1277"/>
      <c r="R57" s="1277"/>
      <c r="S57" s="1277"/>
      <c r="T57" s="1277"/>
      <c r="U57" s="1277"/>
      <c r="V57" s="1277"/>
      <c r="W57" s="1277"/>
      <c r="X57" s="1277"/>
      <c r="Y57" s="1277"/>
      <c r="Z57" s="1277"/>
      <c r="AA57" s="1277"/>
      <c r="AB57" s="1277"/>
      <c r="AC57" s="1277"/>
      <c r="AD57" s="367"/>
      <c r="AE57" s="1223" t="s">
        <v>561</v>
      </c>
      <c r="AF57" s="1223"/>
      <c r="AG57" s="1223"/>
      <c r="AH57" s="1223"/>
      <c r="AI57" s="1302"/>
      <c r="AJ57" s="1302"/>
      <c r="AK57" s="1302"/>
      <c r="AL57" s="1303"/>
      <c r="AM57" s="1001"/>
      <c r="AN57" s="1002"/>
      <c r="AO57" s="1002"/>
      <c r="AP57" s="1002"/>
      <c r="AQ57" s="1002"/>
      <c r="AR57" s="1002"/>
      <c r="AS57" s="1003"/>
    </row>
    <row r="58" spans="2:45" ht="13.5" customHeight="1">
      <c r="B58" s="1289"/>
      <c r="C58" s="1301"/>
      <c r="D58" s="1301"/>
      <c r="E58" s="1301"/>
      <c r="F58" s="1301"/>
      <c r="G58" s="1301"/>
      <c r="H58" s="1301"/>
      <c r="I58" s="1263"/>
      <c r="J58" s="1263"/>
      <c r="K58" s="1278"/>
      <c r="L58" s="1278"/>
      <c r="M58" s="1278"/>
      <c r="N58" s="1278"/>
      <c r="O58" s="1278"/>
      <c r="P58" s="1278"/>
      <c r="Q58" s="1278"/>
      <c r="R58" s="1278"/>
      <c r="S58" s="1278"/>
      <c r="T58" s="1278"/>
      <c r="U58" s="1278"/>
      <c r="V58" s="1278"/>
      <c r="W58" s="1278"/>
      <c r="X58" s="1278"/>
      <c r="Y58" s="1278"/>
      <c r="Z58" s="1278"/>
      <c r="AA58" s="1278"/>
      <c r="AB58" s="1278"/>
      <c r="AC58" s="1278"/>
      <c r="AD58" s="370"/>
      <c r="AE58" s="371"/>
      <c r="AF58" s="371"/>
      <c r="AG58" s="371"/>
      <c r="AH58" s="371"/>
      <c r="AI58" s="371"/>
      <c r="AJ58" s="371"/>
      <c r="AK58" s="371"/>
      <c r="AL58" s="372"/>
      <c r="AM58" s="1220"/>
      <c r="AN58" s="1221"/>
      <c r="AO58" s="1221"/>
      <c r="AP58" s="1221"/>
      <c r="AQ58" s="1221"/>
      <c r="AR58" s="1221"/>
      <c r="AS58" s="1222"/>
    </row>
    <row r="59" spans="2:45" ht="13.5" customHeight="1">
      <c r="B59" s="1289"/>
      <c r="C59" s="1301"/>
      <c r="D59" s="1301"/>
      <c r="E59" s="1301"/>
      <c r="F59" s="1301"/>
      <c r="G59" s="1301"/>
      <c r="H59" s="1301"/>
      <c r="I59" s="1261" t="s">
        <v>562</v>
      </c>
      <c r="J59" s="1261"/>
      <c r="K59" s="993" t="s">
        <v>563</v>
      </c>
      <c r="L59" s="756"/>
      <c r="M59" s="756"/>
      <c r="N59" s="756"/>
      <c r="O59" s="756"/>
      <c r="P59" s="756"/>
      <c r="Q59" s="756"/>
      <c r="R59" s="756"/>
      <c r="S59" s="756"/>
      <c r="T59" s="756"/>
      <c r="U59" s="756"/>
      <c r="V59" s="756"/>
      <c r="W59" s="756"/>
      <c r="X59" s="756"/>
      <c r="Y59" s="756"/>
      <c r="Z59" s="756"/>
      <c r="AA59" s="756"/>
      <c r="AB59" s="756"/>
      <c r="AC59" s="994"/>
      <c r="AD59" s="391"/>
      <c r="AE59" s="407" t="s">
        <v>502</v>
      </c>
      <c r="AF59" s="385" t="s">
        <v>554</v>
      </c>
      <c r="AG59" s="385"/>
      <c r="AH59" s="407" t="s">
        <v>502</v>
      </c>
      <c r="AI59" s="373" t="s">
        <v>555</v>
      </c>
      <c r="AJ59" s="373"/>
      <c r="AK59" s="373"/>
      <c r="AL59" s="374"/>
      <c r="AM59" s="1217"/>
      <c r="AN59" s="1218"/>
      <c r="AO59" s="1218"/>
      <c r="AP59" s="1218"/>
      <c r="AQ59" s="1218"/>
      <c r="AR59" s="1218"/>
      <c r="AS59" s="1219"/>
    </row>
    <row r="60" spans="2:45" ht="13.5" customHeight="1">
      <c r="B60" s="1289"/>
      <c r="C60" s="1301"/>
      <c r="D60" s="1301"/>
      <c r="E60" s="1301"/>
      <c r="F60" s="1301"/>
      <c r="G60" s="1301"/>
      <c r="H60" s="1301"/>
      <c r="I60" s="1262"/>
      <c r="J60" s="1262"/>
      <c r="K60" s="757"/>
      <c r="L60" s="995"/>
      <c r="M60" s="995"/>
      <c r="N60" s="995"/>
      <c r="O60" s="995"/>
      <c r="P60" s="995"/>
      <c r="Q60" s="995"/>
      <c r="R60" s="995"/>
      <c r="S60" s="995"/>
      <c r="T60" s="995"/>
      <c r="U60" s="995"/>
      <c r="V60" s="995"/>
      <c r="W60" s="995"/>
      <c r="X60" s="995"/>
      <c r="Y60" s="995"/>
      <c r="Z60" s="995"/>
      <c r="AA60" s="995"/>
      <c r="AB60" s="995"/>
      <c r="AC60" s="996"/>
      <c r="AD60" s="367"/>
      <c r="AE60" s="1223" t="s">
        <v>564</v>
      </c>
      <c r="AF60" s="1223"/>
      <c r="AG60" s="1223"/>
      <c r="AH60" s="1223"/>
      <c r="AI60" s="1223"/>
      <c r="AJ60" s="1223"/>
      <c r="AK60" s="1223"/>
      <c r="AL60" s="1300"/>
      <c r="AM60" s="1001"/>
      <c r="AN60" s="1002"/>
      <c r="AO60" s="1002"/>
      <c r="AP60" s="1002"/>
      <c r="AQ60" s="1002"/>
      <c r="AR60" s="1002"/>
      <c r="AS60" s="1003"/>
    </row>
    <row r="61" spans="2:45" ht="13.5" customHeight="1">
      <c r="B61" s="1289"/>
      <c r="C61" s="1301"/>
      <c r="D61" s="1301"/>
      <c r="E61" s="1301"/>
      <c r="F61" s="1301"/>
      <c r="G61" s="1301"/>
      <c r="H61" s="1301"/>
      <c r="I61" s="1263"/>
      <c r="J61" s="1263"/>
      <c r="K61" s="759"/>
      <c r="L61" s="760"/>
      <c r="M61" s="760"/>
      <c r="N61" s="760"/>
      <c r="O61" s="760"/>
      <c r="P61" s="760"/>
      <c r="Q61" s="760"/>
      <c r="R61" s="760"/>
      <c r="S61" s="760"/>
      <c r="T61" s="760"/>
      <c r="U61" s="760"/>
      <c r="V61" s="760"/>
      <c r="W61" s="760"/>
      <c r="X61" s="760"/>
      <c r="Y61" s="760"/>
      <c r="Z61" s="760"/>
      <c r="AA61" s="760"/>
      <c r="AB61" s="760"/>
      <c r="AC61" s="997"/>
      <c r="AD61" s="370"/>
      <c r="AE61" s="371"/>
      <c r="AF61" s="371"/>
      <c r="AG61" s="371"/>
      <c r="AH61" s="371"/>
      <c r="AI61" s="371"/>
      <c r="AJ61" s="371"/>
      <c r="AK61" s="371"/>
      <c r="AL61" s="372"/>
      <c r="AM61" s="1220"/>
      <c r="AN61" s="1221"/>
      <c r="AO61" s="1221"/>
      <c r="AP61" s="1221"/>
      <c r="AQ61" s="1221"/>
      <c r="AR61" s="1221"/>
      <c r="AS61" s="1222"/>
    </row>
    <row r="62" spans="2:45" ht="13.5" customHeight="1">
      <c r="B62" s="1307" t="s">
        <v>565</v>
      </c>
      <c r="C62" s="1228" t="s">
        <v>566</v>
      </c>
      <c r="D62" s="1229"/>
      <c r="E62" s="1229"/>
      <c r="F62" s="1229"/>
      <c r="G62" s="1229"/>
      <c r="H62" s="1230"/>
      <c r="I62" s="1224" t="s">
        <v>567</v>
      </c>
      <c r="J62" s="1224"/>
      <c r="K62" s="1228" t="s">
        <v>568</v>
      </c>
      <c r="L62" s="1229"/>
      <c r="M62" s="1229"/>
      <c r="N62" s="1229"/>
      <c r="O62" s="1229"/>
      <c r="P62" s="1229"/>
      <c r="Q62" s="1229"/>
      <c r="R62" s="1229"/>
      <c r="S62" s="1229"/>
      <c r="T62" s="1229"/>
      <c r="U62" s="1229"/>
      <c r="V62" s="1229"/>
      <c r="W62" s="1229"/>
      <c r="X62" s="1229"/>
      <c r="Y62" s="1229"/>
      <c r="Z62" s="1229"/>
      <c r="AA62" s="1229"/>
      <c r="AB62" s="1229"/>
      <c r="AC62" s="1230"/>
      <c r="AD62" s="415"/>
      <c r="AE62" s="416" t="s">
        <v>502</v>
      </c>
      <c r="AF62" s="417" t="s">
        <v>554</v>
      </c>
      <c r="AG62" s="417"/>
      <c r="AH62" s="416" t="s">
        <v>502</v>
      </c>
      <c r="AI62" s="383" t="s">
        <v>555</v>
      </c>
      <c r="AJ62" s="383"/>
      <c r="AK62" s="383"/>
      <c r="AL62" s="384"/>
      <c r="AM62" s="1228"/>
      <c r="AN62" s="1229"/>
      <c r="AO62" s="1229"/>
      <c r="AP62" s="1229"/>
      <c r="AQ62" s="1229"/>
      <c r="AR62" s="1229"/>
      <c r="AS62" s="1230"/>
    </row>
    <row r="63" spans="2:45" ht="13.5" customHeight="1">
      <c r="B63" s="1280"/>
      <c r="C63" s="1217" t="s">
        <v>569</v>
      </c>
      <c r="D63" s="1218"/>
      <c r="E63" s="1218"/>
      <c r="F63" s="1218"/>
      <c r="G63" s="1218"/>
      <c r="H63" s="1219"/>
      <c r="I63" s="1244" t="s">
        <v>570</v>
      </c>
      <c r="J63" s="1245"/>
      <c r="K63" s="993" t="s">
        <v>571</v>
      </c>
      <c r="L63" s="756"/>
      <c r="M63" s="756"/>
      <c r="N63" s="756"/>
      <c r="O63" s="756"/>
      <c r="P63" s="756"/>
      <c r="Q63" s="756"/>
      <c r="R63" s="756"/>
      <c r="S63" s="756"/>
      <c r="T63" s="756"/>
      <c r="U63" s="756"/>
      <c r="V63" s="756"/>
      <c r="W63" s="756"/>
      <c r="X63" s="756"/>
      <c r="Y63" s="756"/>
      <c r="Z63" s="756"/>
      <c r="AA63" s="756"/>
      <c r="AB63" s="756"/>
      <c r="AC63" s="994"/>
      <c r="AD63" s="391"/>
      <c r="AE63" s="407" t="s">
        <v>502</v>
      </c>
      <c r="AF63" s="385" t="s">
        <v>554</v>
      </c>
      <c r="AG63" s="385"/>
      <c r="AH63" s="407" t="s">
        <v>502</v>
      </c>
      <c r="AI63" s="373" t="s">
        <v>555</v>
      </c>
      <c r="AJ63" s="373"/>
      <c r="AK63" s="373"/>
      <c r="AL63" s="374"/>
      <c r="AM63" s="1217"/>
      <c r="AN63" s="1218"/>
      <c r="AO63" s="1218"/>
      <c r="AP63" s="1218"/>
      <c r="AQ63" s="1218"/>
      <c r="AR63" s="1218"/>
      <c r="AS63" s="1219"/>
    </row>
    <row r="64" spans="2:45" ht="13.5" customHeight="1">
      <c r="B64" s="1280"/>
      <c r="C64" s="1220"/>
      <c r="D64" s="1221"/>
      <c r="E64" s="1221"/>
      <c r="F64" s="1221"/>
      <c r="G64" s="1221"/>
      <c r="H64" s="1222"/>
      <c r="I64" s="1248"/>
      <c r="J64" s="1249"/>
      <c r="K64" s="759"/>
      <c r="L64" s="760"/>
      <c r="M64" s="760"/>
      <c r="N64" s="760"/>
      <c r="O64" s="760"/>
      <c r="P64" s="760"/>
      <c r="Q64" s="760"/>
      <c r="R64" s="760"/>
      <c r="S64" s="760"/>
      <c r="T64" s="760"/>
      <c r="U64" s="760"/>
      <c r="V64" s="760"/>
      <c r="W64" s="760"/>
      <c r="X64" s="760"/>
      <c r="Y64" s="760"/>
      <c r="Z64" s="760"/>
      <c r="AA64" s="760"/>
      <c r="AB64" s="760"/>
      <c r="AC64" s="997"/>
      <c r="AD64" s="370"/>
      <c r="AE64" s="371"/>
      <c r="AF64" s="371"/>
      <c r="AG64" s="371"/>
      <c r="AH64" s="371"/>
      <c r="AI64" s="371"/>
      <c r="AJ64" s="371"/>
      <c r="AK64" s="371"/>
      <c r="AL64" s="372"/>
      <c r="AM64" s="1220"/>
      <c r="AN64" s="1221"/>
      <c r="AO64" s="1221"/>
      <c r="AP64" s="1221"/>
      <c r="AQ64" s="1221"/>
      <c r="AR64" s="1221"/>
      <c r="AS64" s="1222"/>
    </row>
    <row r="65" spans="2:45" ht="13.5" customHeight="1">
      <c r="B65" s="1280"/>
      <c r="C65" s="1276" t="s">
        <v>572</v>
      </c>
      <c r="D65" s="1276"/>
      <c r="E65" s="1276"/>
      <c r="F65" s="1276"/>
      <c r="G65" s="1276"/>
      <c r="H65" s="1276"/>
      <c r="I65" s="1261" t="s">
        <v>573</v>
      </c>
      <c r="J65" s="1261"/>
      <c r="K65" s="1282" t="s">
        <v>574</v>
      </c>
      <c r="L65" s="1282"/>
      <c r="M65" s="1282"/>
      <c r="N65" s="1282"/>
      <c r="O65" s="1282"/>
      <c r="P65" s="1282"/>
      <c r="Q65" s="1282"/>
      <c r="R65" s="1282"/>
      <c r="S65" s="1282"/>
      <c r="T65" s="1282"/>
      <c r="U65" s="1282"/>
      <c r="V65" s="1282"/>
      <c r="W65" s="1282"/>
      <c r="X65" s="1282"/>
      <c r="Y65" s="1282"/>
      <c r="Z65" s="1282"/>
      <c r="AA65" s="1282"/>
      <c r="AB65" s="1282"/>
      <c r="AC65" s="1282"/>
      <c r="AD65" s="391"/>
      <c r="AE65" s="407" t="s">
        <v>502</v>
      </c>
      <c r="AF65" s="385" t="s">
        <v>554</v>
      </c>
      <c r="AG65" s="385"/>
      <c r="AH65" s="407" t="s">
        <v>502</v>
      </c>
      <c r="AI65" s="373" t="s">
        <v>555</v>
      </c>
      <c r="AJ65" s="373"/>
      <c r="AK65" s="373"/>
      <c r="AL65" s="374"/>
      <c r="AM65" s="1217"/>
      <c r="AN65" s="1218"/>
      <c r="AO65" s="1218"/>
      <c r="AP65" s="1218"/>
      <c r="AQ65" s="1218"/>
      <c r="AR65" s="1218"/>
      <c r="AS65" s="1219"/>
    </row>
    <row r="66" spans="2:45" ht="13.5" customHeight="1">
      <c r="B66" s="1280"/>
      <c r="C66" s="1277"/>
      <c r="D66" s="1277"/>
      <c r="E66" s="1277"/>
      <c r="F66" s="1277"/>
      <c r="G66" s="1277"/>
      <c r="H66" s="1277"/>
      <c r="I66" s="1262"/>
      <c r="J66" s="1262"/>
      <c r="K66" s="1283"/>
      <c r="L66" s="1283"/>
      <c r="M66" s="1283"/>
      <c r="N66" s="1283"/>
      <c r="O66" s="1283"/>
      <c r="P66" s="1283"/>
      <c r="Q66" s="1283"/>
      <c r="R66" s="1283"/>
      <c r="S66" s="1283"/>
      <c r="T66" s="1283"/>
      <c r="U66" s="1283"/>
      <c r="V66" s="1283"/>
      <c r="W66" s="1283"/>
      <c r="X66" s="1283"/>
      <c r="Y66" s="1283"/>
      <c r="Z66" s="1283"/>
      <c r="AA66" s="1283"/>
      <c r="AB66" s="1283"/>
      <c r="AC66" s="1283"/>
      <c r="AD66" s="367"/>
      <c r="AE66" s="1223" t="s">
        <v>575</v>
      </c>
      <c r="AF66" s="1223"/>
      <c r="AG66" s="408"/>
      <c r="AH66" s="408"/>
      <c r="AI66" s="408"/>
      <c r="AJ66" s="408"/>
      <c r="AK66" s="408"/>
      <c r="AL66" s="419"/>
      <c r="AM66" s="1001"/>
      <c r="AN66" s="1002"/>
      <c r="AO66" s="1002"/>
      <c r="AP66" s="1002"/>
      <c r="AQ66" s="1002"/>
      <c r="AR66" s="1002"/>
      <c r="AS66" s="1003"/>
    </row>
    <row r="67" spans="2:45" ht="13.5" customHeight="1">
      <c r="B67" s="1281"/>
      <c r="C67" s="1278"/>
      <c r="D67" s="1278"/>
      <c r="E67" s="1278"/>
      <c r="F67" s="1278"/>
      <c r="G67" s="1278"/>
      <c r="H67" s="1278"/>
      <c r="I67" s="1263"/>
      <c r="J67" s="1263"/>
      <c r="K67" s="1284"/>
      <c r="L67" s="1284"/>
      <c r="M67" s="1284"/>
      <c r="N67" s="1284"/>
      <c r="O67" s="1284"/>
      <c r="P67" s="1284"/>
      <c r="Q67" s="1284"/>
      <c r="R67" s="1284"/>
      <c r="S67" s="1284"/>
      <c r="T67" s="1284"/>
      <c r="U67" s="1284"/>
      <c r="V67" s="1284"/>
      <c r="W67" s="1284"/>
      <c r="X67" s="1284"/>
      <c r="Y67" s="1284"/>
      <c r="Z67" s="1284"/>
      <c r="AA67" s="1284"/>
      <c r="AB67" s="1284"/>
      <c r="AC67" s="1284"/>
      <c r="AD67" s="370"/>
      <c r="AE67" s="371"/>
      <c r="AF67" s="371"/>
      <c r="AG67" s="371"/>
      <c r="AH67" s="371"/>
      <c r="AI67" s="371"/>
      <c r="AJ67" s="371"/>
      <c r="AK67" s="371"/>
      <c r="AL67" s="372"/>
      <c r="AM67" s="1220"/>
      <c r="AN67" s="1221"/>
      <c r="AO67" s="1221"/>
      <c r="AP67" s="1221"/>
      <c r="AQ67" s="1221"/>
      <c r="AR67" s="1221"/>
      <c r="AS67" s="1222"/>
    </row>
    <row r="68" spans="2:45" ht="13.5" customHeight="1"/>
    <row r="69" spans="2:45" s="421" customFormat="1" ht="13.5" customHeight="1">
      <c r="B69" s="1239" t="s">
        <v>576</v>
      </c>
      <c r="C69" s="1239"/>
      <c r="D69" s="420"/>
      <c r="E69" s="1306" t="s">
        <v>577</v>
      </c>
      <c r="F69" s="1306"/>
      <c r="G69" s="1306"/>
      <c r="H69" s="1306"/>
      <c r="I69" s="1306"/>
      <c r="J69" s="1306"/>
      <c r="K69" s="1306"/>
      <c r="L69" s="1306"/>
      <c r="M69" s="1306"/>
      <c r="N69" s="1306"/>
      <c r="O69" s="1306"/>
      <c r="P69" s="1306"/>
      <c r="Q69" s="1306"/>
      <c r="R69" s="1306"/>
      <c r="S69" s="1306"/>
      <c r="T69" s="1306"/>
      <c r="U69" s="1306"/>
      <c r="V69" s="1306"/>
      <c r="W69" s="1306"/>
      <c r="X69" s="1306"/>
      <c r="Y69" s="1306"/>
      <c r="Z69" s="1306"/>
      <c r="AA69" s="1306"/>
      <c r="AB69" s="1306"/>
      <c r="AC69" s="1306"/>
      <c r="AD69" s="1306"/>
      <c r="AE69" s="1306"/>
      <c r="AF69" s="1306"/>
      <c r="AG69" s="1306"/>
      <c r="AH69" s="1306"/>
      <c r="AI69" s="1306"/>
      <c r="AJ69" s="1306"/>
      <c r="AK69" s="1306"/>
      <c r="AL69" s="1306"/>
      <c r="AM69" s="1306"/>
      <c r="AN69" s="1306"/>
      <c r="AO69" s="1306"/>
      <c r="AP69" s="1306"/>
      <c r="AQ69" s="1306"/>
      <c r="AR69" s="1306"/>
      <c r="AS69" s="1306"/>
    </row>
    <row r="70" spans="2:45" s="421" customFormat="1" ht="13.5" customHeight="1">
      <c r="D70" s="420"/>
      <c r="E70" s="1305" t="s">
        <v>578</v>
      </c>
      <c r="F70" s="1305"/>
      <c r="G70" s="1305"/>
      <c r="H70" s="1305"/>
      <c r="I70" s="1305"/>
      <c r="J70" s="1305"/>
      <c r="K70" s="1305"/>
      <c r="L70" s="1305"/>
      <c r="M70" s="1305"/>
      <c r="N70" s="1305"/>
      <c r="O70" s="1305"/>
      <c r="P70" s="1305"/>
      <c r="Q70" s="1305"/>
      <c r="R70" s="1305"/>
      <c r="S70" s="1305"/>
      <c r="T70" s="1305"/>
      <c r="U70" s="1305"/>
      <c r="V70" s="1305"/>
      <c r="W70" s="1305"/>
      <c r="X70" s="1305"/>
      <c r="Y70" s="1305"/>
      <c r="Z70" s="1305"/>
      <c r="AA70" s="1305"/>
      <c r="AB70" s="1305"/>
      <c r="AC70" s="1305"/>
      <c r="AD70" s="1305"/>
      <c r="AE70" s="1305"/>
      <c r="AF70" s="1305"/>
      <c r="AG70" s="1305"/>
      <c r="AH70" s="1305"/>
      <c r="AI70" s="1305"/>
      <c r="AJ70" s="1305"/>
      <c r="AK70" s="1305"/>
      <c r="AL70" s="1305"/>
      <c r="AM70" s="1305"/>
      <c r="AN70" s="1305"/>
      <c r="AO70" s="1305"/>
      <c r="AP70" s="1305"/>
      <c r="AQ70" s="1305"/>
      <c r="AR70" s="1305"/>
      <c r="AS70" s="1305"/>
    </row>
    <row r="71" spans="2:45" ht="13.5" customHeight="1">
      <c r="B71" s="938" t="s">
        <v>361</v>
      </c>
      <c r="C71" s="938"/>
      <c r="D71" s="938"/>
      <c r="E71" s="938"/>
      <c r="F71" s="938"/>
      <c r="G71" s="938"/>
      <c r="H71" s="938"/>
      <c r="I71" s="1240" t="s">
        <v>579</v>
      </c>
      <c r="J71" s="1240"/>
      <c r="K71" s="938" t="s">
        <v>358</v>
      </c>
      <c r="L71" s="938"/>
      <c r="M71" s="938"/>
      <c r="N71" s="938"/>
      <c r="O71" s="938"/>
      <c r="P71" s="938"/>
      <c r="Q71" s="938"/>
      <c r="R71" s="938"/>
      <c r="S71" s="938"/>
      <c r="T71" s="938"/>
      <c r="U71" s="938"/>
      <c r="V71" s="938"/>
      <c r="W71" s="938"/>
      <c r="X71" s="938"/>
      <c r="Y71" s="938"/>
      <c r="Z71" s="938"/>
      <c r="AA71" s="938"/>
      <c r="AB71" s="938"/>
      <c r="AC71" s="938"/>
      <c r="AD71" s="1241" t="s">
        <v>496</v>
      </c>
      <c r="AE71" s="1242"/>
      <c r="AF71" s="1242"/>
      <c r="AG71" s="1242"/>
      <c r="AH71" s="1242"/>
      <c r="AI71" s="1242"/>
      <c r="AJ71" s="1242"/>
      <c r="AK71" s="1242"/>
      <c r="AL71" s="1243"/>
      <c r="AM71" s="938" t="s">
        <v>497</v>
      </c>
      <c r="AN71" s="938"/>
      <c r="AO71" s="938"/>
      <c r="AP71" s="938"/>
      <c r="AQ71" s="938"/>
      <c r="AR71" s="938"/>
      <c r="AS71" s="938"/>
    </row>
    <row r="72" spans="2:45" ht="13.5" customHeight="1">
      <c r="B72" s="1289" t="s">
        <v>544</v>
      </c>
      <c r="C72" s="1290" t="s">
        <v>545</v>
      </c>
      <c r="D72" s="1290"/>
      <c r="E72" s="1290"/>
      <c r="F72" s="1290"/>
      <c r="G72" s="1290"/>
      <c r="H72" s="1290"/>
      <c r="I72" s="1224" t="s">
        <v>580</v>
      </c>
      <c r="J72" s="1224"/>
      <c r="K72" s="1228" t="s">
        <v>581</v>
      </c>
      <c r="L72" s="1229"/>
      <c r="M72" s="1229"/>
      <c r="N72" s="1229"/>
      <c r="O72" s="1229"/>
      <c r="P72" s="1229"/>
      <c r="Q72" s="1229"/>
      <c r="R72" s="1229"/>
      <c r="S72" s="1229"/>
      <c r="T72" s="1229"/>
      <c r="U72" s="1229"/>
      <c r="V72" s="1229"/>
      <c r="W72" s="1229"/>
      <c r="X72" s="1229"/>
      <c r="Y72" s="1229"/>
      <c r="Z72" s="1229"/>
      <c r="AA72" s="1229"/>
      <c r="AB72" s="1229"/>
      <c r="AC72" s="1230"/>
      <c r="AD72" s="415"/>
      <c r="AE72" s="416" t="s">
        <v>502</v>
      </c>
      <c r="AF72" s="417" t="s">
        <v>526</v>
      </c>
      <c r="AG72" s="417"/>
      <c r="AH72" s="416" t="s">
        <v>502</v>
      </c>
      <c r="AI72" s="383" t="s">
        <v>527</v>
      </c>
      <c r="AJ72" s="383"/>
      <c r="AK72" s="383"/>
      <c r="AL72" s="384"/>
      <c r="AM72" s="1228"/>
      <c r="AN72" s="1229"/>
      <c r="AO72" s="1229"/>
      <c r="AP72" s="1229"/>
      <c r="AQ72" s="1229"/>
      <c r="AR72" s="1229"/>
      <c r="AS72" s="1230"/>
    </row>
    <row r="73" spans="2:45" ht="13.5" customHeight="1">
      <c r="B73" s="1289"/>
      <c r="C73" s="993" t="s">
        <v>548</v>
      </c>
      <c r="D73" s="756"/>
      <c r="E73" s="756"/>
      <c r="F73" s="756"/>
      <c r="G73" s="756"/>
      <c r="H73" s="994"/>
      <c r="I73" s="1244" t="s">
        <v>582</v>
      </c>
      <c r="J73" s="1245"/>
      <c r="K73" s="1291" t="s">
        <v>550</v>
      </c>
      <c r="L73" s="1292"/>
      <c r="M73" s="1292"/>
      <c r="N73" s="1292"/>
      <c r="O73" s="1292"/>
      <c r="P73" s="1292"/>
      <c r="Q73" s="1292"/>
      <c r="R73" s="1292"/>
      <c r="S73" s="1292"/>
      <c r="T73" s="1292"/>
      <c r="U73" s="1292"/>
      <c r="V73" s="1292"/>
      <c r="W73" s="1292"/>
      <c r="X73" s="1292"/>
      <c r="Y73" s="1292"/>
      <c r="Z73" s="1292"/>
      <c r="AA73" s="1292"/>
      <c r="AB73" s="1292"/>
      <c r="AC73" s="1293"/>
      <c r="AD73" s="391"/>
      <c r="AE73" s="407" t="s">
        <v>502</v>
      </c>
      <c r="AF73" s="385" t="s">
        <v>526</v>
      </c>
      <c r="AG73" s="385"/>
      <c r="AH73" s="407" t="s">
        <v>502</v>
      </c>
      <c r="AI73" s="373" t="s">
        <v>527</v>
      </c>
      <c r="AJ73" s="373"/>
      <c r="AK73" s="373"/>
      <c r="AL73" s="374"/>
      <c r="AM73" s="422"/>
      <c r="AN73" s="423"/>
      <c r="AO73" s="423"/>
      <c r="AP73" s="423"/>
      <c r="AQ73" s="423"/>
      <c r="AR73" s="423"/>
      <c r="AS73" s="424"/>
    </row>
    <row r="74" spans="2:45" ht="13.5" customHeight="1">
      <c r="B74" s="1289"/>
      <c r="C74" s="757"/>
      <c r="D74" s="995"/>
      <c r="E74" s="995"/>
      <c r="F74" s="995"/>
      <c r="G74" s="995"/>
      <c r="H74" s="996"/>
      <c r="I74" s="1246"/>
      <c r="J74" s="1247"/>
      <c r="K74" s="1294"/>
      <c r="L74" s="1295"/>
      <c r="M74" s="1295"/>
      <c r="N74" s="1295"/>
      <c r="O74" s="1295"/>
      <c r="P74" s="1295"/>
      <c r="Q74" s="1295"/>
      <c r="R74" s="1295"/>
      <c r="S74" s="1295"/>
      <c r="T74" s="1295"/>
      <c r="U74" s="1295"/>
      <c r="V74" s="1295"/>
      <c r="W74" s="1295"/>
      <c r="X74" s="1295"/>
      <c r="Y74" s="1295"/>
      <c r="Z74" s="1295"/>
      <c r="AA74" s="1295"/>
      <c r="AB74" s="1295"/>
      <c r="AC74" s="1296"/>
      <c r="AD74" s="386"/>
      <c r="AE74" s="1223" t="s">
        <v>551</v>
      </c>
      <c r="AF74" s="1223"/>
      <c r="AG74" s="1223"/>
      <c r="AH74" s="1223"/>
      <c r="AI74" s="1223"/>
      <c r="AJ74" s="1223"/>
      <c r="AK74" s="1223"/>
      <c r="AL74" s="1300"/>
      <c r="AM74" s="422"/>
      <c r="AN74" s="423"/>
      <c r="AO74" s="423"/>
      <c r="AP74" s="423"/>
      <c r="AQ74" s="423"/>
      <c r="AR74" s="423"/>
      <c r="AS74" s="424"/>
    </row>
    <row r="75" spans="2:45" ht="13.5" customHeight="1">
      <c r="B75" s="1289"/>
      <c r="C75" s="757"/>
      <c r="D75" s="995"/>
      <c r="E75" s="995"/>
      <c r="F75" s="995"/>
      <c r="G75" s="995"/>
      <c r="H75" s="996"/>
      <c r="I75" s="1248"/>
      <c r="J75" s="1249"/>
      <c r="K75" s="1297"/>
      <c r="L75" s="1298"/>
      <c r="M75" s="1298"/>
      <c r="N75" s="1298"/>
      <c r="O75" s="1298"/>
      <c r="P75" s="1298"/>
      <c r="Q75" s="1298"/>
      <c r="R75" s="1298"/>
      <c r="S75" s="1298"/>
      <c r="T75" s="1298"/>
      <c r="U75" s="1298"/>
      <c r="V75" s="1298"/>
      <c r="W75" s="1298"/>
      <c r="X75" s="1298"/>
      <c r="Y75" s="1298"/>
      <c r="Z75" s="1298"/>
      <c r="AA75" s="1298"/>
      <c r="AB75" s="1298"/>
      <c r="AC75" s="1299"/>
      <c r="AD75" s="389"/>
      <c r="AE75" s="418"/>
      <c r="AF75" s="390"/>
      <c r="AG75" s="390"/>
      <c r="AH75" s="418"/>
      <c r="AI75" s="371"/>
      <c r="AJ75" s="371"/>
      <c r="AK75" s="371"/>
      <c r="AL75" s="372"/>
      <c r="AM75" s="1228"/>
      <c r="AN75" s="1229"/>
      <c r="AO75" s="1229"/>
      <c r="AP75" s="1229"/>
      <c r="AQ75" s="1229"/>
      <c r="AR75" s="1229"/>
      <c r="AS75" s="1230"/>
    </row>
    <row r="76" spans="2:45" ht="13.5" customHeight="1">
      <c r="B76" s="1289"/>
      <c r="C76" s="757"/>
      <c r="D76" s="995"/>
      <c r="E76" s="995"/>
      <c r="F76" s="995"/>
      <c r="G76" s="995"/>
      <c r="H76" s="996"/>
      <c r="I76" s="1224" t="s">
        <v>583</v>
      </c>
      <c r="J76" s="1224"/>
      <c r="K76" s="1080" t="s">
        <v>584</v>
      </c>
      <c r="L76" s="1080"/>
      <c r="M76" s="1080"/>
      <c r="N76" s="1080"/>
      <c r="O76" s="1080"/>
      <c r="P76" s="1080"/>
      <c r="Q76" s="1080"/>
      <c r="R76" s="1080"/>
      <c r="S76" s="1080"/>
      <c r="T76" s="1080"/>
      <c r="U76" s="1080"/>
      <c r="V76" s="1080"/>
      <c r="W76" s="1080"/>
      <c r="X76" s="1080"/>
      <c r="Y76" s="1080"/>
      <c r="Z76" s="1080"/>
      <c r="AA76" s="1080"/>
      <c r="AB76" s="1080"/>
      <c r="AC76" s="1080"/>
      <c r="AD76" s="415"/>
      <c r="AE76" s="416" t="s">
        <v>502</v>
      </c>
      <c r="AF76" s="417" t="s">
        <v>526</v>
      </c>
      <c r="AG76" s="417"/>
      <c r="AH76" s="416" t="s">
        <v>502</v>
      </c>
      <c r="AI76" s="383" t="s">
        <v>527</v>
      </c>
      <c r="AJ76" s="383"/>
      <c r="AK76" s="383"/>
      <c r="AL76" s="384"/>
      <c r="AM76" s="1228"/>
      <c r="AN76" s="1229"/>
      <c r="AO76" s="1229"/>
      <c r="AP76" s="1229"/>
      <c r="AQ76" s="1229"/>
      <c r="AR76" s="1229"/>
      <c r="AS76" s="1230"/>
    </row>
    <row r="77" spans="2:45" ht="13.5" customHeight="1">
      <c r="B77" s="1289"/>
      <c r="C77" s="759"/>
      <c r="D77" s="760"/>
      <c r="E77" s="760"/>
      <c r="F77" s="760"/>
      <c r="G77" s="760"/>
      <c r="H77" s="997"/>
      <c r="I77" s="1224" t="s">
        <v>585</v>
      </c>
      <c r="J77" s="1224"/>
      <c r="K77" s="1304" t="s">
        <v>586</v>
      </c>
      <c r="L77" s="1304"/>
      <c r="M77" s="1304"/>
      <c r="N77" s="1304"/>
      <c r="O77" s="1304"/>
      <c r="P77" s="1304"/>
      <c r="Q77" s="1304"/>
      <c r="R77" s="1304"/>
      <c r="S77" s="1304"/>
      <c r="T77" s="1304"/>
      <c r="U77" s="1304"/>
      <c r="V77" s="1304"/>
      <c r="W77" s="1304"/>
      <c r="X77" s="1304"/>
      <c r="Y77" s="1304"/>
      <c r="Z77" s="1304"/>
      <c r="AA77" s="1304"/>
      <c r="AB77" s="1304"/>
      <c r="AC77" s="1304"/>
      <c r="AD77" s="415"/>
      <c r="AE77" s="416" t="s">
        <v>502</v>
      </c>
      <c r="AF77" s="417" t="s">
        <v>526</v>
      </c>
      <c r="AG77" s="417"/>
      <c r="AH77" s="416" t="s">
        <v>502</v>
      </c>
      <c r="AI77" s="383" t="s">
        <v>527</v>
      </c>
      <c r="AJ77" s="383"/>
      <c r="AK77" s="383"/>
      <c r="AL77" s="384"/>
      <c r="AM77" s="1228"/>
      <c r="AN77" s="1229"/>
      <c r="AO77" s="1229"/>
      <c r="AP77" s="1229"/>
      <c r="AQ77" s="1229"/>
      <c r="AR77" s="1229"/>
      <c r="AS77" s="1230"/>
    </row>
    <row r="78" spans="2:45" ht="13.5" customHeight="1">
      <c r="B78" s="1289"/>
      <c r="C78" s="1301" t="s">
        <v>587</v>
      </c>
      <c r="D78" s="1301"/>
      <c r="E78" s="1301"/>
      <c r="F78" s="1301"/>
      <c r="G78" s="1301"/>
      <c r="H78" s="1301"/>
      <c r="I78" s="1244" t="s">
        <v>588</v>
      </c>
      <c r="J78" s="1245"/>
      <c r="K78" s="1276" t="s">
        <v>589</v>
      </c>
      <c r="L78" s="1276"/>
      <c r="M78" s="1276"/>
      <c r="N78" s="1276"/>
      <c r="O78" s="1276"/>
      <c r="P78" s="1276"/>
      <c r="Q78" s="1276"/>
      <c r="R78" s="1276"/>
      <c r="S78" s="1276"/>
      <c r="T78" s="1276"/>
      <c r="U78" s="1276"/>
      <c r="V78" s="1276"/>
      <c r="W78" s="1276"/>
      <c r="X78" s="1276"/>
      <c r="Y78" s="1276"/>
      <c r="Z78" s="1276"/>
      <c r="AA78" s="1276"/>
      <c r="AB78" s="1276"/>
      <c r="AC78" s="1276"/>
      <c r="AD78" s="391"/>
      <c r="AE78" s="407" t="s">
        <v>502</v>
      </c>
      <c r="AF78" s="385" t="s">
        <v>526</v>
      </c>
      <c r="AG78" s="385"/>
      <c r="AH78" s="407" t="s">
        <v>502</v>
      </c>
      <c r="AI78" s="373" t="s">
        <v>527</v>
      </c>
      <c r="AJ78" s="373"/>
      <c r="AK78" s="373"/>
      <c r="AL78" s="374"/>
      <c r="AM78" s="1217"/>
      <c r="AN78" s="1218"/>
      <c r="AO78" s="1218"/>
      <c r="AP78" s="1218"/>
      <c r="AQ78" s="1218"/>
      <c r="AR78" s="1218"/>
      <c r="AS78" s="1219"/>
    </row>
    <row r="79" spans="2:45" ht="13.5" customHeight="1">
      <c r="B79" s="1289"/>
      <c r="C79" s="1301"/>
      <c r="D79" s="1301"/>
      <c r="E79" s="1301"/>
      <c r="F79" s="1301"/>
      <c r="G79" s="1301"/>
      <c r="H79" s="1301"/>
      <c r="I79" s="1246"/>
      <c r="J79" s="1247"/>
      <c r="K79" s="1277"/>
      <c r="L79" s="1277"/>
      <c r="M79" s="1277"/>
      <c r="N79" s="1277"/>
      <c r="O79" s="1277"/>
      <c r="P79" s="1277"/>
      <c r="Q79" s="1277"/>
      <c r="R79" s="1277"/>
      <c r="S79" s="1277"/>
      <c r="T79" s="1277"/>
      <c r="U79" s="1277"/>
      <c r="V79" s="1277"/>
      <c r="W79" s="1277"/>
      <c r="X79" s="1277"/>
      <c r="Y79" s="1277"/>
      <c r="Z79" s="1277"/>
      <c r="AA79" s="1277"/>
      <c r="AB79" s="1277"/>
      <c r="AC79" s="1277"/>
      <c r="AD79" s="367"/>
      <c r="AE79" s="1223" t="s">
        <v>561</v>
      </c>
      <c r="AF79" s="1223"/>
      <c r="AG79" s="1223"/>
      <c r="AH79" s="1223"/>
      <c r="AI79" s="1302"/>
      <c r="AJ79" s="1302"/>
      <c r="AK79" s="1302"/>
      <c r="AL79" s="1303"/>
      <c r="AM79" s="1001"/>
      <c r="AN79" s="1002"/>
      <c r="AO79" s="1002"/>
      <c r="AP79" s="1002"/>
      <c r="AQ79" s="1002"/>
      <c r="AR79" s="1002"/>
      <c r="AS79" s="1003"/>
    </row>
    <row r="80" spans="2:45" ht="13.5" customHeight="1">
      <c r="B80" s="1289"/>
      <c r="C80" s="1301"/>
      <c r="D80" s="1301"/>
      <c r="E80" s="1301"/>
      <c r="F80" s="1301"/>
      <c r="G80" s="1301"/>
      <c r="H80" s="1301"/>
      <c r="I80" s="1248"/>
      <c r="J80" s="1249"/>
      <c r="K80" s="1278"/>
      <c r="L80" s="1278"/>
      <c r="M80" s="1278"/>
      <c r="N80" s="1278"/>
      <c r="O80" s="1278"/>
      <c r="P80" s="1278"/>
      <c r="Q80" s="1278"/>
      <c r="R80" s="1278"/>
      <c r="S80" s="1278"/>
      <c r="T80" s="1278"/>
      <c r="U80" s="1278"/>
      <c r="V80" s="1278"/>
      <c r="W80" s="1278"/>
      <c r="X80" s="1278"/>
      <c r="Y80" s="1278"/>
      <c r="Z80" s="1278"/>
      <c r="AA80" s="1278"/>
      <c r="AB80" s="1278"/>
      <c r="AC80" s="1278"/>
      <c r="AD80" s="370"/>
      <c r="AE80" s="371"/>
      <c r="AF80" s="371"/>
      <c r="AG80" s="371"/>
      <c r="AH80" s="371"/>
      <c r="AI80" s="371"/>
      <c r="AJ80" s="371"/>
      <c r="AK80" s="371"/>
      <c r="AL80" s="372"/>
      <c r="AM80" s="1220"/>
      <c r="AN80" s="1221"/>
      <c r="AO80" s="1221"/>
      <c r="AP80" s="1221"/>
      <c r="AQ80" s="1221"/>
      <c r="AR80" s="1221"/>
      <c r="AS80" s="1222"/>
    </row>
    <row r="81" spans="2:45" ht="13.5" customHeight="1">
      <c r="B81" s="1289"/>
      <c r="C81" s="1301"/>
      <c r="D81" s="1301"/>
      <c r="E81" s="1301"/>
      <c r="F81" s="1301"/>
      <c r="G81" s="1301"/>
      <c r="H81" s="1301"/>
      <c r="I81" s="1244" t="s">
        <v>590</v>
      </c>
      <c r="J81" s="1245"/>
      <c r="K81" s="993" t="s">
        <v>591</v>
      </c>
      <c r="L81" s="756"/>
      <c r="M81" s="756"/>
      <c r="N81" s="756"/>
      <c r="O81" s="756"/>
      <c r="P81" s="756"/>
      <c r="Q81" s="756"/>
      <c r="R81" s="756"/>
      <c r="S81" s="756"/>
      <c r="T81" s="756"/>
      <c r="U81" s="756"/>
      <c r="V81" s="756"/>
      <c r="W81" s="756"/>
      <c r="X81" s="756"/>
      <c r="Y81" s="756"/>
      <c r="Z81" s="756"/>
      <c r="AA81" s="756"/>
      <c r="AB81" s="756"/>
      <c r="AC81" s="994"/>
      <c r="AD81" s="391"/>
      <c r="AE81" s="407" t="s">
        <v>502</v>
      </c>
      <c r="AF81" s="385" t="s">
        <v>526</v>
      </c>
      <c r="AG81" s="385"/>
      <c r="AH81" s="407" t="s">
        <v>502</v>
      </c>
      <c r="AI81" s="373" t="s">
        <v>527</v>
      </c>
      <c r="AJ81" s="373"/>
      <c r="AK81" s="373"/>
      <c r="AL81" s="374"/>
      <c r="AM81" s="1217"/>
      <c r="AN81" s="1218"/>
      <c r="AO81" s="1218"/>
      <c r="AP81" s="1218"/>
      <c r="AQ81" s="1218"/>
      <c r="AR81" s="1218"/>
      <c r="AS81" s="1219"/>
    </row>
    <row r="82" spans="2:45" ht="13.5" customHeight="1">
      <c r="B82" s="1289"/>
      <c r="C82" s="1301"/>
      <c r="D82" s="1301"/>
      <c r="E82" s="1301"/>
      <c r="F82" s="1301"/>
      <c r="G82" s="1301"/>
      <c r="H82" s="1301"/>
      <c r="I82" s="1246"/>
      <c r="J82" s="1247"/>
      <c r="K82" s="757"/>
      <c r="L82" s="995"/>
      <c r="M82" s="995"/>
      <c r="N82" s="995"/>
      <c r="O82" s="995"/>
      <c r="P82" s="995"/>
      <c r="Q82" s="995"/>
      <c r="R82" s="995"/>
      <c r="S82" s="995"/>
      <c r="T82" s="995"/>
      <c r="U82" s="995"/>
      <c r="V82" s="995"/>
      <c r="W82" s="995"/>
      <c r="X82" s="995"/>
      <c r="Y82" s="995"/>
      <c r="Z82" s="995"/>
      <c r="AA82" s="995"/>
      <c r="AB82" s="995"/>
      <c r="AC82" s="996"/>
      <c r="AD82" s="367"/>
      <c r="AE82" s="1223" t="s">
        <v>564</v>
      </c>
      <c r="AF82" s="1223"/>
      <c r="AG82" s="1223"/>
      <c r="AH82" s="1223"/>
      <c r="AI82" s="1223"/>
      <c r="AJ82" s="1223"/>
      <c r="AK82" s="1223"/>
      <c r="AL82" s="1300"/>
      <c r="AM82" s="1001"/>
      <c r="AN82" s="1002"/>
      <c r="AO82" s="1002"/>
      <c r="AP82" s="1002"/>
      <c r="AQ82" s="1002"/>
      <c r="AR82" s="1002"/>
      <c r="AS82" s="1003"/>
    </row>
    <row r="83" spans="2:45" ht="13.5" customHeight="1">
      <c r="B83" s="1289"/>
      <c r="C83" s="1301"/>
      <c r="D83" s="1301"/>
      <c r="E83" s="1301"/>
      <c r="F83" s="1301"/>
      <c r="G83" s="1301"/>
      <c r="H83" s="1301"/>
      <c r="I83" s="1248"/>
      <c r="J83" s="1249"/>
      <c r="K83" s="759"/>
      <c r="L83" s="760"/>
      <c r="M83" s="760"/>
      <c r="N83" s="760"/>
      <c r="O83" s="760"/>
      <c r="P83" s="760"/>
      <c r="Q83" s="760"/>
      <c r="R83" s="760"/>
      <c r="S83" s="760"/>
      <c r="T83" s="760"/>
      <c r="U83" s="760"/>
      <c r="V83" s="760"/>
      <c r="W83" s="760"/>
      <c r="X83" s="760"/>
      <c r="Y83" s="760"/>
      <c r="Z83" s="760"/>
      <c r="AA83" s="760"/>
      <c r="AB83" s="760"/>
      <c r="AC83" s="997"/>
      <c r="AD83" s="370"/>
      <c r="AE83" s="371"/>
      <c r="AF83" s="371"/>
      <c r="AG83" s="371"/>
      <c r="AH83" s="371"/>
      <c r="AI83" s="371"/>
      <c r="AJ83" s="371"/>
      <c r="AK83" s="371"/>
      <c r="AL83" s="372"/>
      <c r="AM83" s="1220"/>
      <c r="AN83" s="1221"/>
      <c r="AO83" s="1221"/>
      <c r="AP83" s="1221"/>
      <c r="AQ83" s="1221"/>
      <c r="AR83" s="1221"/>
      <c r="AS83" s="1222"/>
    </row>
    <row r="84" spans="2:45" ht="13.5" customHeight="1">
      <c r="B84" s="1280" t="s">
        <v>565</v>
      </c>
      <c r="C84" s="1217" t="s">
        <v>592</v>
      </c>
      <c r="D84" s="1218"/>
      <c r="E84" s="1218"/>
      <c r="F84" s="1218"/>
      <c r="G84" s="1218"/>
      <c r="H84" s="1219"/>
      <c r="I84" s="1244" t="s">
        <v>593</v>
      </c>
      <c r="J84" s="1245"/>
      <c r="K84" s="993" t="s">
        <v>594</v>
      </c>
      <c r="L84" s="756"/>
      <c r="M84" s="756"/>
      <c r="N84" s="756"/>
      <c r="O84" s="756"/>
      <c r="P84" s="756"/>
      <c r="Q84" s="756"/>
      <c r="R84" s="756"/>
      <c r="S84" s="756"/>
      <c r="T84" s="756"/>
      <c r="U84" s="756"/>
      <c r="V84" s="756"/>
      <c r="W84" s="756"/>
      <c r="X84" s="756"/>
      <c r="Y84" s="756"/>
      <c r="Z84" s="756"/>
      <c r="AA84" s="756"/>
      <c r="AB84" s="756"/>
      <c r="AC84" s="994"/>
      <c r="AD84" s="391"/>
      <c r="AE84" s="407" t="s">
        <v>502</v>
      </c>
      <c r="AF84" s="385" t="s">
        <v>526</v>
      </c>
      <c r="AG84" s="385"/>
      <c r="AH84" s="407" t="s">
        <v>502</v>
      </c>
      <c r="AI84" s="373" t="s">
        <v>527</v>
      </c>
      <c r="AJ84" s="373"/>
      <c r="AK84" s="373"/>
      <c r="AL84" s="374"/>
      <c r="AM84" s="1217"/>
      <c r="AN84" s="1218"/>
      <c r="AO84" s="1218"/>
      <c r="AP84" s="1218"/>
      <c r="AQ84" s="1218"/>
      <c r="AR84" s="1218"/>
      <c r="AS84" s="1219"/>
    </row>
    <row r="85" spans="2:45" ht="13.5" customHeight="1">
      <c r="B85" s="1280"/>
      <c r="C85" s="1220"/>
      <c r="D85" s="1221"/>
      <c r="E85" s="1221"/>
      <c r="F85" s="1221"/>
      <c r="G85" s="1221"/>
      <c r="H85" s="1222"/>
      <c r="I85" s="1248"/>
      <c r="J85" s="1249"/>
      <c r="K85" s="759"/>
      <c r="L85" s="760"/>
      <c r="M85" s="760"/>
      <c r="N85" s="760"/>
      <c r="O85" s="760"/>
      <c r="P85" s="760"/>
      <c r="Q85" s="760"/>
      <c r="R85" s="760"/>
      <c r="S85" s="760"/>
      <c r="T85" s="760"/>
      <c r="U85" s="760"/>
      <c r="V85" s="760"/>
      <c r="W85" s="760"/>
      <c r="X85" s="760"/>
      <c r="Y85" s="760"/>
      <c r="Z85" s="760"/>
      <c r="AA85" s="760"/>
      <c r="AB85" s="760"/>
      <c r="AC85" s="997"/>
      <c r="AD85" s="370"/>
      <c r="AE85" s="371"/>
      <c r="AF85" s="371"/>
      <c r="AG85" s="371"/>
      <c r="AH85" s="371"/>
      <c r="AI85" s="371"/>
      <c r="AJ85" s="371"/>
      <c r="AK85" s="371"/>
      <c r="AL85" s="372"/>
      <c r="AM85" s="1220"/>
      <c r="AN85" s="1221"/>
      <c r="AO85" s="1221"/>
      <c r="AP85" s="1221"/>
      <c r="AQ85" s="1221"/>
      <c r="AR85" s="1221"/>
      <c r="AS85" s="1222"/>
    </row>
    <row r="86" spans="2:45" ht="13.5" customHeight="1">
      <c r="B86" s="1280"/>
      <c r="C86" s="1276" t="s">
        <v>595</v>
      </c>
      <c r="D86" s="1276"/>
      <c r="E86" s="1276"/>
      <c r="F86" s="1276"/>
      <c r="G86" s="1276"/>
      <c r="H86" s="1276"/>
      <c r="I86" s="1261" t="s">
        <v>596</v>
      </c>
      <c r="J86" s="1261"/>
      <c r="K86" s="1282" t="s">
        <v>597</v>
      </c>
      <c r="L86" s="1282"/>
      <c r="M86" s="1282"/>
      <c r="N86" s="1282"/>
      <c r="O86" s="1282"/>
      <c r="P86" s="1282"/>
      <c r="Q86" s="1282"/>
      <c r="R86" s="1282"/>
      <c r="S86" s="1282"/>
      <c r="T86" s="1282"/>
      <c r="U86" s="1282"/>
      <c r="V86" s="1282"/>
      <c r="W86" s="1282"/>
      <c r="X86" s="1282"/>
      <c r="Y86" s="1282"/>
      <c r="Z86" s="1282"/>
      <c r="AA86" s="1282"/>
      <c r="AB86" s="1282"/>
      <c r="AC86" s="1282"/>
      <c r="AD86" s="391"/>
      <c r="AE86" s="407" t="s">
        <v>502</v>
      </c>
      <c r="AF86" s="385" t="s">
        <v>526</v>
      </c>
      <c r="AG86" s="385"/>
      <c r="AH86" s="407" t="s">
        <v>502</v>
      </c>
      <c r="AI86" s="373" t="s">
        <v>527</v>
      </c>
      <c r="AJ86" s="373"/>
      <c r="AK86" s="373"/>
      <c r="AL86" s="374"/>
      <c r="AM86" s="1217"/>
      <c r="AN86" s="1218"/>
      <c r="AO86" s="1218"/>
      <c r="AP86" s="1218"/>
      <c r="AQ86" s="1218"/>
      <c r="AR86" s="1218"/>
      <c r="AS86" s="1219"/>
    </row>
    <row r="87" spans="2:45" ht="13.5" customHeight="1">
      <c r="B87" s="1280"/>
      <c r="C87" s="1277"/>
      <c r="D87" s="1277"/>
      <c r="E87" s="1277"/>
      <c r="F87" s="1277"/>
      <c r="G87" s="1277"/>
      <c r="H87" s="1277"/>
      <c r="I87" s="1262"/>
      <c r="J87" s="1262"/>
      <c r="K87" s="1283"/>
      <c r="L87" s="1283"/>
      <c r="M87" s="1283"/>
      <c r="N87" s="1283"/>
      <c r="O87" s="1283"/>
      <c r="P87" s="1283"/>
      <c r="Q87" s="1283"/>
      <c r="R87" s="1283"/>
      <c r="S87" s="1283"/>
      <c r="T87" s="1283"/>
      <c r="U87" s="1283"/>
      <c r="V87" s="1283"/>
      <c r="W87" s="1283"/>
      <c r="X87" s="1283"/>
      <c r="Y87" s="1283"/>
      <c r="Z87" s="1283"/>
      <c r="AA87" s="1283"/>
      <c r="AB87" s="1283"/>
      <c r="AC87" s="1283"/>
      <c r="AD87" s="367"/>
      <c r="AE87" s="1223" t="s">
        <v>575</v>
      </c>
      <c r="AF87" s="1223"/>
      <c r="AG87" s="408"/>
      <c r="AH87" s="408"/>
      <c r="AI87" s="408"/>
      <c r="AJ87" s="408"/>
      <c r="AK87" s="408"/>
      <c r="AL87" s="419"/>
      <c r="AM87" s="1001"/>
      <c r="AN87" s="1002"/>
      <c r="AO87" s="1002"/>
      <c r="AP87" s="1002"/>
      <c r="AQ87" s="1002"/>
      <c r="AR87" s="1002"/>
      <c r="AS87" s="1003"/>
    </row>
    <row r="88" spans="2:45" ht="13.5" customHeight="1">
      <c r="B88" s="1281"/>
      <c r="C88" s="1278"/>
      <c r="D88" s="1278"/>
      <c r="E88" s="1278"/>
      <c r="F88" s="1278"/>
      <c r="G88" s="1278"/>
      <c r="H88" s="1278"/>
      <c r="I88" s="1263"/>
      <c r="J88" s="1263"/>
      <c r="K88" s="1284"/>
      <c r="L88" s="1284"/>
      <c r="M88" s="1284"/>
      <c r="N88" s="1284"/>
      <c r="O88" s="1284"/>
      <c r="P88" s="1284"/>
      <c r="Q88" s="1284"/>
      <c r="R88" s="1284"/>
      <c r="S88" s="1284"/>
      <c r="T88" s="1284"/>
      <c r="U88" s="1284"/>
      <c r="V88" s="1284"/>
      <c r="W88" s="1284"/>
      <c r="X88" s="1284"/>
      <c r="Y88" s="1284"/>
      <c r="Z88" s="1284"/>
      <c r="AA88" s="1284"/>
      <c r="AB88" s="1284"/>
      <c r="AC88" s="1284"/>
      <c r="AD88" s="370"/>
      <c r="AE88" s="371"/>
      <c r="AF88" s="371"/>
      <c r="AG88" s="371"/>
      <c r="AH88" s="371"/>
      <c r="AI88" s="371"/>
      <c r="AJ88" s="371"/>
      <c r="AK88" s="371"/>
      <c r="AL88" s="372"/>
      <c r="AM88" s="1220"/>
      <c r="AN88" s="1221"/>
      <c r="AO88" s="1221"/>
      <c r="AP88" s="1221"/>
      <c r="AQ88" s="1221"/>
      <c r="AR88" s="1221"/>
      <c r="AS88" s="1222"/>
    </row>
    <row r="89" spans="2:45" ht="13.5" customHeight="1"/>
    <row r="90" spans="2:45" s="421" customFormat="1" ht="13.5" customHeight="1">
      <c r="B90" s="1239" t="s">
        <v>598</v>
      </c>
      <c r="C90" s="1239"/>
      <c r="D90" s="420"/>
      <c r="E90" s="1285" t="s">
        <v>599</v>
      </c>
      <c r="F90" s="1285"/>
      <c r="G90" s="1285"/>
      <c r="H90" s="1285"/>
      <c r="I90" s="1285"/>
      <c r="J90" s="1285"/>
      <c r="K90" s="1285"/>
      <c r="L90" s="1285"/>
      <c r="M90" s="1285"/>
      <c r="N90" s="1285"/>
      <c r="O90" s="1285"/>
      <c r="P90" s="1285"/>
      <c r="Q90" s="1285"/>
      <c r="R90" s="1285"/>
      <c r="S90" s="1285"/>
      <c r="T90" s="1285"/>
      <c r="U90" s="1285"/>
      <c r="V90" s="1285"/>
      <c r="W90" s="1285"/>
      <c r="X90" s="1285"/>
      <c r="Y90" s="1285"/>
      <c r="Z90" s="1285"/>
      <c r="AA90" s="1285"/>
      <c r="AB90" s="1285"/>
      <c r="AC90" s="1285"/>
      <c r="AD90" s="1285"/>
      <c r="AE90" s="1285"/>
    </row>
    <row r="91" spans="2:45" ht="13.5" customHeight="1">
      <c r="B91" s="938" t="s">
        <v>361</v>
      </c>
      <c r="C91" s="938"/>
      <c r="D91" s="938"/>
      <c r="E91" s="938"/>
      <c r="F91" s="938"/>
      <c r="G91" s="938"/>
      <c r="H91" s="938"/>
      <c r="I91" s="1240" t="s">
        <v>543</v>
      </c>
      <c r="J91" s="1240"/>
      <c r="K91" s="938" t="s">
        <v>358</v>
      </c>
      <c r="L91" s="938"/>
      <c r="M91" s="938"/>
      <c r="N91" s="938"/>
      <c r="O91" s="938"/>
      <c r="P91" s="938"/>
      <c r="Q91" s="938"/>
      <c r="R91" s="938"/>
      <c r="S91" s="938"/>
      <c r="T91" s="938"/>
      <c r="U91" s="938"/>
      <c r="V91" s="938"/>
      <c r="W91" s="938"/>
      <c r="X91" s="938"/>
      <c r="Y91" s="938"/>
      <c r="Z91" s="938"/>
      <c r="AA91" s="938"/>
      <c r="AB91" s="938"/>
      <c r="AC91" s="938"/>
      <c r="AD91" s="1241" t="s">
        <v>496</v>
      </c>
      <c r="AE91" s="1242"/>
      <c r="AF91" s="1242"/>
      <c r="AG91" s="1242"/>
      <c r="AH91" s="1242"/>
      <c r="AI91" s="1242"/>
      <c r="AJ91" s="1242"/>
      <c r="AK91" s="1242"/>
      <c r="AL91" s="1243"/>
      <c r="AM91" s="938" t="s">
        <v>497</v>
      </c>
      <c r="AN91" s="938"/>
      <c r="AO91" s="938"/>
      <c r="AP91" s="938"/>
      <c r="AQ91" s="938"/>
      <c r="AR91" s="938"/>
      <c r="AS91" s="938"/>
    </row>
    <row r="92" spans="2:45" ht="18" customHeight="1">
      <c r="B92" s="993" t="s">
        <v>600</v>
      </c>
      <c r="C92" s="756"/>
      <c r="D92" s="756"/>
      <c r="E92" s="756"/>
      <c r="F92" s="756"/>
      <c r="G92" s="756"/>
      <c r="H92" s="994"/>
      <c r="I92" s="1224" t="s">
        <v>601</v>
      </c>
      <c r="J92" s="1224"/>
      <c r="K92" s="1286" t="s">
        <v>602</v>
      </c>
      <c r="L92" s="1287"/>
      <c r="M92" s="1287"/>
      <c r="N92" s="1287"/>
      <c r="O92" s="1287"/>
      <c r="P92" s="1287"/>
      <c r="Q92" s="1287"/>
      <c r="R92" s="1287"/>
      <c r="S92" s="1287"/>
      <c r="T92" s="1287"/>
      <c r="U92" s="1287"/>
      <c r="V92" s="1287"/>
      <c r="W92" s="1287"/>
      <c r="X92" s="1287"/>
      <c r="Y92" s="1287"/>
      <c r="Z92" s="1287"/>
      <c r="AA92" s="1287"/>
      <c r="AB92" s="1287"/>
      <c r="AC92" s="1288"/>
      <c r="AD92" s="415"/>
      <c r="AE92" s="416" t="s">
        <v>502</v>
      </c>
      <c r="AF92" s="417" t="s">
        <v>526</v>
      </c>
      <c r="AG92" s="417"/>
      <c r="AH92" s="416" t="s">
        <v>502</v>
      </c>
      <c r="AI92" s="383" t="s">
        <v>527</v>
      </c>
      <c r="AJ92" s="383"/>
      <c r="AK92" s="383"/>
      <c r="AL92" s="384"/>
      <c r="AM92" s="1228"/>
      <c r="AN92" s="1229"/>
      <c r="AO92" s="1229"/>
      <c r="AP92" s="1229"/>
      <c r="AQ92" s="1229"/>
      <c r="AR92" s="1229"/>
      <c r="AS92" s="1230"/>
    </row>
    <row r="93" spans="2:45" ht="13.5" customHeight="1">
      <c r="B93" s="757"/>
      <c r="C93" s="995"/>
      <c r="D93" s="995"/>
      <c r="E93" s="995"/>
      <c r="F93" s="995"/>
      <c r="G93" s="995"/>
      <c r="H93" s="996"/>
      <c r="I93" s="1244" t="s">
        <v>603</v>
      </c>
      <c r="J93" s="1245"/>
      <c r="K93" s="993" t="s">
        <v>604</v>
      </c>
      <c r="L93" s="756"/>
      <c r="M93" s="756"/>
      <c r="N93" s="756"/>
      <c r="O93" s="756"/>
      <c r="P93" s="756"/>
      <c r="Q93" s="756"/>
      <c r="R93" s="756"/>
      <c r="S93" s="756"/>
      <c r="T93" s="756"/>
      <c r="U93" s="756"/>
      <c r="V93" s="756"/>
      <c r="W93" s="756"/>
      <c r="X93" s="756"/>
      <c r="Y93" s="756"/>
      <c r="Z93" s="756"/>
      <c r="AA93" s="756"/>
      <c r="AB93" s="756"/>
      <c r="AC93" s="994"/>
      <c r="AD93" s="391"/>
      <c r="AE93" s="407" t="s">
        <v>502</v>
      </c>
      <c r="AF93" s="385" t="s">
        <v>526</v>
      </c>
      <c r="AG93" s="385"/>
      <c r="AH93" s="407" t="s">
        <v>502</v>
      </c>
      <c r="AI93" s="373" t="s">
        <v>527</v>
      </c>
      <c r="AJ93" s="373"/>
      <c r="AK93" s="373"/>
      <c r="AL93" s="374"/>
      <c r="AM93" s="1217"/>
      <c r="AN93" s="1218"/>
      <c r="AO93" s="1218"/>
      <c r="AP93" s="1218"/>
      <c r="AQ93" s="1218"/>
      <c r="AR93" s="1218"/>
      <c r="AS93" s="1219"/>
    </row>
    <row r="94" spans="2:45" ht="13.5" customHeight="1">
      <c r="B94" s="757"/>
      <c r="C94" s="995"/>
      <c r="D94" s="995"/>
      <c r="E94" s="995"/>
      <c r="F94" s="995"/>
      <c r="G94" s="995"/>
      <c r="H94" s="996"/>
      <c r="I94" s="1248"/>
      <c r="J94" s="1249"/>
      <c r="K94" s="759"/>
      <c r="L94" s="760"/>
      <c r="M94" s="760"/>
      <c r="N94" s="760"/>
      <c r="O94" s="760"/>
      <c r="P94" s="760"/>
      <c r="Q94" s="760"/>
      <c r="R94" s="760"/>
      <c r="S94" s="760"/>
      <c r="T94" s="760"/>
      <c r="U94" s="760"/>
      <c r="V94" s="760"/>
      <c r="W94" s="760"/>
      <c r="X94" s="760"/>
      <c r="Y94" s="760"/>
      <c r="Z94" s="760"/>
      <c r="AA94" s="760"/>
      <c r="AB94" s="760"/>
      <c r="AC94" s="997"/>
      <c r="AD94" s="370"/>
      <c r="AE94" s="371"/>
      <c r="AF94" s="371"/>
      <c r="AG94" s="371"/>
      <c r="AH94" s="371"/>
      <c r="AI94" s="371"/>
      <c r="AJ94" s="371"/>
      <c r="AK94" s="371"/>
      <c r="AL94" s="372"/>
      <c r="AM94" s="1220"/>
      <c r="AN94" s="1221"/>
      <c r="AO94" s="1221"/>
      <c r="AP94" s="1221"/>
      <c r="AQ94" s="1221"/>
      <c r="AR94" s="1221"/>
      <c r="AS94" s="1222"/>
    </row>
    <row r="95" spans="2:45" ht="13.5" customHeight="1">
      <c r="B95" s="757"/>
      <c r="C95" s="995"/>
      <c r="D95" s="995"/>
      <c r="E95" s="995"/>
      <c r="F95" s="995"/>
      <c r="G95" s="995"/>
      <c r="H95" s="996"/>
      <c r="I95" s="1224" t="s">
        <v>605</v>
      </c>
      <c r="J95" s="1224"/>
      <c r="K95" s="1228" t="s">
        <v>606</v>
      </c>
      <c r="L95" s="1229"/>
      <c r="M95" s="1229"/>
      <c r="N95" s="1229"/>
      <c r="O95" s="1229"/>
      <c r="P95" s="1229"/>
      <c r="Q95" s="1229"/>
      <c r="R95" s="1229"/>
      <c r="S95" s="1229"/>
      <c r="T95" s="1229"/>
      <c r="U95" s="1229"/>
      <c r="V95" s="1229"/>
      <c r="W95" s="1229"/>
      <c r="X95" s="1229"/>
      <c r="Y95" s="1229"/>
      <c r="Z95" s="1229"/>
      <c r="AA95" s="1229"/>
      <c r="AB95" s="1229"/>
      <c r="AC95" s="1230"/>
      <c r="AD95" s="415"/>
      <c r="AE95" s="416" t="s">
        <v>502</v>
      </c>
      <c r="AF95" s="417" t="s">
        <v>607</v>
      </c>
      <c r="AG95" s="417"/>
      <c r="AH95" s="416" t="s">
        <v>502</v>
      </c>
      <c r="AI95" s="383" t="s">
        <v>608</v>
      </c>
      <c r="AJ95" s="383"/>
      <c r="AK95" s="383"/>
      <c r="AL95" s="384"/>
      <c r="AM95" s="1228"/>
      <c r="AN95" s="1229"/>
      <c r="AO95" s="1229"/>
      <c r="AP95" s="1229"/>
      <c r="AQ95" s="1229"/>
      <c r="AR95" s="1229"/>
      <c r="AS95" s="1230"/>
    </row>
    <row r="96" spans="2:45" ht="13.5" customHeight="1">
      <c r="B96" s="757"/>
      <c r="C96" s="995"/>
      <c r="D96" s="995"/>
      <c r="E96" s="995"/>
      <c r="F96" s="995"/>
      <c r="G96" s="995"/>
      <c r="H96" s="996"/>
      <c r="I96" s="1261" t="s">
        <v>609</v>
      </c>
      <c r="J96" s="1261"/>
      <c r="K96" s="1282" t="s">
        <v>610</v>
      </c>
      <c r="L96" s="1282"/>
      <c r="M96" s="1282"/>
      <c r="N96" s="1282"/>
      <c r="O96" s="1282"/>
      <c r="P96" s="1282"/>
      <c r="Q96" s="1282"/>
      <c r="R96" s="1282"/>
      <c r="S96" s="1282"/>
      <c r="T96" s="1282"/>
      <c r="U96" s="1282"/>
      <c r="V96" s="1282"/>
      <c r="W96" s="1282"/>
      <c r="X96" s="1282"/>
      <c r="Y96" s="1282"/>
      <c r="Z96" s="1282"/>
      <c r="AA96" s="1282"/>
      <c r="AB96" s="1282"/>
      <c r="AC96" s="1282"/>
      <c r="AD96" s="391"/>
      <c r="AE96" s="407" t="s">
        <v>502</v>
      </c>
      <c r="AF96" s="385" t="s">
        <v>607</v>
      </c>
      <c r="AG96" s="385"/>
      <c r="AH96" s="407" t="s">
        <v>502</v>
      </c>
      <c r="AI96" s="373" t="s">
        <v>608</v>
      </c>
      <c r="AJ96" s="373"/>
      <c r="AK96" s="373"/>
      <c r="AL96" s="374"/>
      <c r="AM96" s="1217"/>
      <c r="AN96" s="1218"/>
      <c r="AO96" s="1218"/>
      <c r="AP96" s="1218"/>
      <c r="AQ96" s="1218"/>
      <c r="AR96" s="1218"/>
      <c r="AS96" s="1219"/>
    </row>
    <row r="97" spans="2:45" ht="13.5" customHeight="1">
      <c r="B97" s="757"/>
      <c r="C97" s="995"/>
      <c r="D97" s="995"/>
      <c r="E97" s="995"/>
      <c r="F97" s="995"/>
      <c r="G97" s="995"/>
      <c r="H97" s="996"/>
      <c r="I97" s="1262"/>
      <c r="J97" s="1262"/>
      <c r="K97" s="1283"/>
      <c r="L97" s="1283"/>
      <c r="M97" s="1283"/>
      <c r="N97" s="1283"/>
      <c r="O97" s="1283"/>
      <c r="P97" s="1283"/>
      <c r="Q97" s="1283"/>
      <c r="R97" s="1283"/>
      <c r="S97" s="1283"/>
      <c r="T97" s="1283"/>
      <c r="U97" s="1283"/>
      <c r="V97" s="1283"/>
      <c r="W97" s="1283"/>
      <c r="X97" s="1283"/>
      <c r="Y97" s="1283"/>
      <c r="Z97" s="1283"/>
      <c r="AA97" s="1283"/>
      <c r="AB97" s="1283"/>
      <c r="AC97" s="1283"/>
      <c r="AD97" s="367"/>
      <c r="AE97" s="1223" t="s">
        <v>575</v>
      </c>
      <c r="AF97" s="1223"/>
      <c r="AG97" s="408"/>
      <c r="AH97" s="408"/>
      <c r="AI97" s="408"/>
      <c r="AJ97" s="408"/>
      <c r="AK97" s="408"/>
      <c r="AL97" s="419"/>
      <c r="AM97" s="1001"/>
      <c r="AN97" s="1002"/>
      <c r="AO97" s="1002"/>
      <c r="AP97" s="1002"/>
      <c r="AQ97" s="1002"/>
      <c r="AR97" s="1002"/>
      <c r="AS97" s="1003"/>
    </row>
    <row r="98" spans="2:45" ht="13.5" customHeight="1">
      <c r="B98" s="759"/>
      <c r="C98" s="760"/>
      <c r="D98" s="760"/>
      <c r="E98" s="760"/>
      <c r="F98" s="760"/>
      <c r="G98" s="760"/>
      <c r="H98" s="997"/>
      <c r="I98" s="1263"/>
      <c r="J98" s="1263"/>
      <c r="K98" s="1284"/>
      <c r="L98" s="1284"/>
      <c r="M98" s="1284"/>
      <c r="N98" s="1284"/>
      <c r="O98" s="1284"/>
      <c r="P98" s="1284"/>
      <c r="Q98" s="1284"/>
      <c r="R98" s="1284"/>
      <c r="S98" s="1284"/>
      <c r="T98" s="1284"/>
      <c r="U98" s="1284"/>
      <c r="V98" s="1284"/>
      <c r="W98" s="1284"/>
      <c r="X98" s="1284"/>
      <c r="Y98" s="1284"/>
      <c r="Z98" s="1284"/>
      <c r="AA98" s="1284"/>
      <c r="AB98" s="1284"/>
      <c r="AC98" s="1284"/>
      <c r="AD98" s="370"/>
      <c r="AE98" s="371"/>
      <c r="AF98" s="371"/>
      <c r="AG98" s="371"/>
      <c r="AH98" s="371"/>
      <c r="AI98" s="371"/>
      <c r="AJ98" s="371"/>
      <c r="AK98" s="371"/>
      <c r="AL98" s="372"/>
      <c r="AM98" s="1220"/>
      <c r="AN98" s="1221"/>
      <c r="AO98" s="1221"/>
      <c r="AP98" s="1221"/>
      <c r="AQ98" s="1221"/>
      <c r="AR98" s="1221"/>
      <c r="AS98" s="1222"/>
    </row>
    <row r="99" spans="2:45" ht="13.5" customHeight="1">
      <c r="B99" s="1217" t="s">
        <v>611</v>
      </c>
      <c r="C99" s="1218"/>
      <c r="D99" s="1218"/>
      <c r="E99" s="1218"/>
      <c r="F99" s="1218"/>
      <c r="G99" s="1218"/>
      <c r="H99" s="1219"/>
      <c r="I99" s="1261" t="s">
        <v>612</v>
      </c>
      <c r="J99" s="1261"/>
      <c r="K99" s="1217" t="s">
        <v>613</v>
      </c>
      <c r="L99" s="1218"/>
      <c r="M99" s="1218"/>
      <c r="N99" s="1218"/>
      <c r="O99" s="1218"/>
      <c r="P99" s="1218"/>
      <c r="Q99" s="1218"/>
      <c r="R99" s="1218"/>
      <c r="S99" s="1218"/>
      <c r="T99" s="1218"/>
      <c r="U99" s="1218"/>
      <c r="V99" s="1218"/>
      <c r="W99" s="1218"/>
      <c r="X99" s="1218"/>
      <c r="Y99" s="1218"/>
      <c r="Z99" s="1218"/>
      <c r="AA99" s="1218"/>
      <c r="AB99" s="1218"/>
      <c r="AC99" s="1219"/>
      <c r="AD99" s="391"/>
      <c r="AE99" s="407" t="s">
        <v>502</v>
      </c>
      <c r="AF99" s="385" t="s">
        <v>607</v>
      </c>
      <c r="AG99" s="385"/>
      <c r="AH99" s="407" t="s">
        <v>502</v>
      </c>
      <c r="AI99" s="373" t="s">
        <v>608</v>
      </c>
      <c r="AJ99" s="373"/>
      <c r="AK99" s="373"/>
      <c r="AL99" s="374"/>
      <c r="AM99" s="1217"/>
      <c r="AN99" s="1218"/>
      <c r="AO99" s="1218"/>
      <c r="AP99" s="1218"/>
      <c r="AQ99" s="1218"/>
      <c r="AR99" s="1218"/>
      <c r="AS99" s="1219"/>
    </row>
    <row r="100" spans="2:45" ht="13.5" customHeight="1">
      <c r="B100" s="1001"/>
      <c r="C100" s="1002"/>
      <c r="D100" s="1002"/>
      <c r="E100" s="1002"/>
      <c r="F100" s="1002"/>
      <c r="G100" s="1002"/>
      <c r="H100" s="1003"/>
      <c r="I100" s="1262"/>
      <c r="J100" s="1262"/>
      <c r="K100" s="1001"/>
      <c r="L100" s="1002"/>
      <c r="M100" s="1002"/>
      <c r="N100" s="1002"/>
      <c r="O100" s="1002"/>
      <c r="P100" s="1002"/>
      <c r="Q100" s="1002"/>
      <c r="R100" s="1002"/>
      <c r="S100" s="1002"/>
      <c r="T100" s="1002"/>
      <c r="U100" s="1002"/>
      <c r="V100" s="1002"/>
      <c r="W100" s="1002"/>
      <c r="X100" s="1002"/>
      <c r="Y100" s="1002"/>
      <c r="Z100" s="1002"/>
      <c r="AA100" s="1002"/>
      <c r="AB100" s="1002"/>
      <c r="AC100" s="1003"/>
      <c r="AD100" s="367"/>
      <c r="AE100" s="1223" t="s">
        <v>614</v>
      </c>
      <c r="AF100" s="1223"/>
      <c r="AG100" s="408"/>
      <c r="AH100" s="408"/>
      <c r="AI100" s="408"/>
      <c r="AJ100" s="408"/>
      <c r="AK100" s="408"/>
      <c r="AL100" s="419"/>
      <c r="AM100" s="1001"/>
      <c r="AN100" s="1002"/>
      <c r="AO100" s="1002"/>
      <c r="AP100" s="1002"/>
      <c r="AQ100" s="1002"/>
      <c r="AR100" s="1002"/>
      <c r="AS100" s="1003"/>
    </row>
    <row r="101" spans="2:45" ht="13.5" customHeight="1">
      <c r="B101" s="1001"/>
      <c r="C101" s="1002"/>
      <c r="D101" s="1002"/>
      <c r="E101" s="1002"/>
      <c r="F101" s="1002"/>
      <c r="G101" s="1002"/>
      <c r="H101" s="1003"/>
      <c r="I101" s="1263"/>
      <c r="J101" s="1263"/>
      <c r="K101" s="1220"/>
      <c r="L101" s="1221"/>
      <c r="M101" s="1221"/>
      <c r="N101" s="1221"/>
      <c r="O101" s="1221"/>
      <c r="P101" s="1221"/>
      <c r="Q101" s="1221"/>
      <c r="R101" s="1221"/>
      <c r="S101" s="1221"/>
      <c r="T101" s="1221"/>
      <c r="U101" s="1221"/>
      <c r="V101" s="1221"/>
      <c r="W101" s="1221"/>
      <c r="X101" s="1221"/>
      <c r="Y101" s="1221"/>
      <c r="Z101" s="1221"/>
      <c r="AA101" s="1221"/>
      <c r="AB101" s="1221"/>
      <c r="AC101" s="1222"/>
      <c r="AD101" s="370"/>
      <c r="AE101" s="371"/>
      <c r="AF101" s="371"/>
      <c r="AG101" s="371"/>
      <c r="AH101" s="371"/>
      <c r="AI101" s="371"/>
      <c r="AJ101" s="371"/>
      <c r="AK101" s="371"/>
      <c r="AL101" s="372"/>
      <c r="AM101" s="1220"/>
      <c r="AN101" s="1221"/>
      <c r="AO101" s="1221"/>
      <c r="AP101" s="1221"/>
      <c r="AQ101" s="1221"/>
      <c r="AR101" s="1221"/>
      <c r="AS101" s="1222"/>
    </row>
    <row r="102" spans="2:45" ht="13.5" customHeight="1">
      <c r="B102" s="1001"/>
      <c r="C102" s="1002"/>
      <c r="D102" s="1002"/>
      <c r="E102" s="1002"/>
      <c r="F102" s="1002"/>
      <c r="G102" s="1002"/>
      <c r="H102" s="1003"/>
      <c r="I102" s="1261" t="s">
        <v>615</v>
      </c>
      <c r="J102" s="1261"/>
      <c r="K102" s="1217" t="s">
        <v>616</v>
      </c>
      <c r="L102" s="1218"/>
      <c r="M102" s="1218"/>
      <c r="N102" s="1218"/>
      <c r="O102" s="1218"/>
      <c r="P102" s="1218"/>
      <c r="Q102" s="1218"/>
      <c r="R102" s="1218"/>
      <c r="S102" s="1218"/>
      <c r="T102" s="1218"/>
      <c r="U102" s="1218"/>
      <c r="V102" s="1218"/>
      <c r="W102" s="1218"/>
      <c r="X102" s="1218"/>
      <c r="Y102" s="1218"/>
      <c r="Z102" s="1218"/>
      <c r="AA102" s="1218"/>
      <c r="AB102" s="1218"/>
      <c r="AC102" s="1219"/>
      <c r="AD102" s="391"/>
      <c r="AE102" s="407" t="s">
        <v>502</v>
      </c>
      <c r="AF102" s="385" t="s">
        <v>607</v>
      </c>
      <c r="AG102" s="385"/>
      <c r="AH102" s="407" t="s">
        <v>502</v>
      </c>
      <c r="AI102" s="373" t="s">
        <v>608</v>
      </c>
      <c r="AJ102" s="373"/>
      <c r="AK102" s="373"/>
      <c r="AL102" s="374"/>
      <c r="AM102" s="1217"/>
      <c r="AN102" s="1218"/>
      <c r="AO102" s="1218"/>
      <c r="AP102" s="1218"/>
      <c r="AQ102" s="1218"/>
      <c r="AR102" s="1218"/>
      <c r="AS102" s="1219"/>
    </row>
    <row r="103" spans="2:45" ht="13.5" customHeight="1">
      <c r="B103" s="1001"/>
      <c r="C103" s="1002"/>
      <c r="D103" s="1002"/>
      <c r="E103" s="1002"/>
      <c r="F103" s="1002"/>
      <c r="G103" s="1002"/>
      <c r="H103" s="1003"/>
      <c r="I103" s="1262"/>
      <c r="J103" s="1262"/>
      <c r="K103" s="1001"/>
      <c r="L103" s="1002"/>
      <c r="M103" s="1002"/>
      <c r="N103" s="1002"/>
      <c r="O103" s="1002"/>
      <c r="P103" s="1002"/>
      <c r="Q103" s="1002"/>
      <c r="R103" s="1002"/>
      <c r="S103" s="1002"/>
      <c r="T103" s="1002"/>
      <c r="U103" s="1002"/>
      <c r="V103" s="1002"/>
      <c r="W103" s="1002"/>
      <c r="X103" s="1002"/>
      <c r="Y103" s="1002"/>
      <c r="Z103" s="1002"/>
      <c r="AA103" s="1002"/>
      <c r="AB103" s="1002"/>
      <c r="AC103" s="1003"/>
      <c r="AD103" s="367"/>
      <c r="AE103" s="1223" t="s">
        <v>614</v>
      </c>
      <c r="AF103" s="1223"/>
      <c r="AG103" s="408"/>
      <c r="AH103" s="408"/>
      <c r="AI103" s="408"/>
      <c r="AJ103" s="408"/>
      <c r="AK103" s="408"/>
      <c r="AL103" s="419"/>
      <c r="AM103" s="1001"/>
      <c r="AN103" s="1002"/>
      <c r="AO103" s="1002"/>
      <c r="AP103" s="1002"/>
      <c r="AQ103" s="1002"/>
      <c r="AR103" s="1002"/>
      <c r="AS103" s="1003"/>
    </row>
    <row r="104" spans="2:45" ht="13.5" customHeight="1">
      <c r="B104" s="1001"/>
      <c r="C104" s="1002"/>
      <c r="D104" s="1002"/>
      <c r="E104" s="1002"/>
      <c r="F104" s="1002"/>
      <c r="G104" s="1002"/>
      <c r="H104" s="1003"/>
      <c r="I104" s="1263"/>
      <c r="J104" s="1263"/>
      <c r="K104" s="1220"/>
      <c r="L104" s="1221"/>
      <c r="M104" s="1221"/>
      <c r="N104" s="1221"/>
      <c r="O104" s="1221"/>
      <c r="P104" s="1221"/>
      <c r="Q104" s="1221"/>
      <c r="R104" s="1221"/>
      <c r="S104" s="1221"/>
      <c r="T104" s="1221"/>
      <c r="U104" s="1221"/>
      <c r="V104" s="1221"/>
      <c r="W104" s="1221"/>
      <c r="X104" s="1221"/>
      <c r="Y104" s="1221"/>
      <c r="Z104" s="1221"/>
      <c r="AA104" s="1221"/>
      <c r="AB104" s="1221"/>
      <c r="AC104" s="1222"/>
      <c r="AD104" s="370"/>
      <c r="AE104" s="371"/>
      <c r="AF104" s="371"/>
      <c r="AG104" s="371"/>
      <c r="AH104" s="371"/>
      <c r="AI104" s="371"/>
      <c r="AJ104" s="371"/>
      <c r="AK104" s="371"/>
      <c r="AL104" s="372"/>
      <c r="AM104" s="1220"/>
      <c r="AN104" s="1221"/>
      <c r="AO104" s="1221"/>
      <c r="AP104" s="1221"/>
      <c r="AQ104" s="1221"/>
      <c r="AR104" s="1221"/>
      <c r="AS104" s="1222"/>
    </row>
    <row r="105" spans="2:45" ht="13.5" customHeight="1">
      <c r="B105" s="1001"/>
      <c r="C105" s="1002"/>
      <c r="D105" s="1002"/>
      <c r="E105" s="1002"/>
      <c r="F105" s="1002"/>
      <c r="G105" s="1002"/>
      <c r="H105" s="1003"/>
      <c r="I105" s="1261" t="s">
        <v>617</v>
      </c>
      <c r="J105" s="1261"/>
      <c r="K105" s="1218" t="s">
        <v>618</v>
      </c>
      <c r="L105" s="1218"/>
      <c r="M105" s="1218"/>
      <c r="N105" s="1218"/>
      <c r="O105" s="1218"/>
      <c r="P105" s="1218"/>
      <c r="Q105" s="1218"/>
      <c r="R105" s="1218"/>
      <c r="S105" s="1218"/>
      <c r="T105" s="1218"/>
      <c r="U105" s="1218"/>
      <c r="V105" s="1218"/>
      <c r="W105" s="1218"/>
      <c r="X105" s="1218"/>
      <c r="Y105" s="1218"/>
      <c r="Z105" s="1218"/>
      <c r="AA105" s="1218"/>
      <c r="AB105" s="1218"/>
      <c r="AC105" s="1219"/>
      <c r="AD105" s="391"/>
      <c r="AE105" s="407" t="s">
        <v>502</v>
      </c>
      <c r="AF105" s="385" t="s">
        <v>607</v>
      </c>
      <c r="AG105" s="385"/>
      <c r="AH105" s="407" t="s">
        <v>502</v>
      </c>
      <c r="AI105" s="373" t="s">
        <v>608</v>
      </c>
      <c r="AJ105" s="373"/>
      <c r="AK105" s="373"/>
      <c r="AL105" s="374"/>
      <c r="AM105" s="1217"/>
      <c r="AN105" s="1218"/>
      <c r="AO105" s="1218"/>
      <c r="AP105" s="1218"/>
      <c r="AQ105" s="1218"/>
      <c r="AR105" s="1218"/>
      <c r="AS105" s="1219"/>
    </row>
    <row r="106" spans="2:45" ht="13.5" customHeight="1">
      <c r="B106" s="1001"/>
      <c r="C106" s="1002"/>
      <c r="D106" s="1002"/>
      <c r="E106" s="1002"/>
      <c r="F106" s="1002"/>
      <c r="G106" s="1002"/>
      <c r="H106" s="1003"/>
      <c r="I106" s="1262"/>
      <c r="J106" s="1262"/>
      <c r="K106" s="1002"/>
      <c r="L106" s="1002"/>
      <c r="M106" s="1002"/>
      <c r="N106" s="1002"/>
      <c r="O106" s="1002"/>
      <c r="P106" s="1002"/>
      <c r="Q106" s="1002"/>
      <c r="R106" s="1002"/>
      <c r="S106" s="1002"/>
      <c r="T106" s="1002"/>
      <c r="U106" s="1002"/>
      <c r="V106" s="1002"/>
      <c r="W106" s="1002"/>
      <c r="X106" s="1002"/>
      <c r="Y106" s="1002"/>
      <c r="Z106" s="1002"/>
      <c r="AA106" s="1002"/>
      <c r="AB106" s="1002"/>
      <c r="AC106" s="1003"/>
      <c r="AD106" s="367"/>
      <c r="AE106" s="1223" t="s">
        <v>619</v>
      </c>
      <c r="AF106" s="1223"/>
      <c r="AG106" s="408"/>
      <c r="AH106" s="408"/>
      <c r="AI106" s="408"/>
      <c r="AJ106" s="408"/>
      <c r="AK106" s="408"/>
      <c r="AL106" s="419"/>
      <c r="AM106" s="1001"/>
      <c r="AN106" s="1002"/>
      <c r="AO106" s="1002"/>
      <c r="AP106" s="1002"/>
      <c r="AQ106" s="1002"/>
      <c r="AR106" s="1002"/>
      <c r="AS106" s="1003"/>
    </row>
    <row r="107" spans="2:45" ht="13.5" customHeight="1">
      <c r="B107" s="1220"/>
      <c r="C107" s="1221"/>
      <c r="D107" s="1221"/>
      <c r="E107" s="1221"/>
      <c r="F107" s="1221"/>
      <c r="G107" s="1221"/>
      <c r="H107" s="1222"/>
      <c r="I107" s="1263"/>
      <c r="J107" s="1263"/>
      <c r="K107" s="1221"/>
      <c r="L107" s="1221"/>
      <c r="M107" s="1221"/>
      <c r="N107" s="1221"/>
      <c r="O107" s="1221"/>
      <c r="P107" s="1221"/>
      <c r="Q107" s="1221"/>
      <c r="R107" s="1221"/>
      <c r="S107" s="1221"/>
      <c r="T107" s="1221"/>
      <c r="U107" s="1221"/>
      <c r="V107" s="1221"/>
      <c r="W107" s="1221"/>
      <c r="X107" s="1221"/>
      <c r="Y107" s="1221"/>
      <c r="Z107" s="1221"/>
      <c r="AA107" s="1221"/>
      <c r="AB107" s="1221"/>
      <c r="AC107" s="1222"/>
      <c r="AD107" s="370"/>
      <c r="AE107" s="371"/>
      <c r="AF107" s="371"/>
      <c r="AG107" s="371"/>
      <c r="AH107" s="371"/>
      <c r="AI107" s="371"/>
      <c r="AJ107" s="371"/>
      <c r="AK107" s="371"/>
      <c r="AL107" s="372"/>
      <c r="AM107" s="1220"/>
      <c r="AN107" s="1221"/>
      <c r="AO107" s="1221"/>
      <c r="AP107" s="1221"/>
      <c r="AQ107" s="1221"/>
      <c r="AR107" s="1221"/>
      <c r="AS107" s="1222"/>
    </row>
    <row r="108" spans="2:45" ht="13.5" customHeight="1">
      <c r="B108" s="1217" t="s">
        <v>620</v>
      </c>
      <c r="C108" s="1218"/>
      <c r="D108" s="1218"/>
      <c r="E108" s="1218"/>
      <c r="F108" s="1218"/>
      <c r="G108" s="1218"/>
      <c r="H108" s="1219"/>
      <c r="I108" s="1261" t="s">
        <v>621</v>
      </c>
      <c r="J108" s="1261"/>
      <c r="K108" s="1217" t="s">
        <v>622</v>
      </c>
      <c r="L108" s="1218"/>
      <c r="M108" s="1218"/>
      <c r="N108" s="1218"/>
      <c r="O108" s="1218"/>
      <c r="P108" s="1218"/>
      <c r="Q108" s="1218"/>
      <c r="R108" s="1218"/>
      <c r="S108" s="1218"/>
      <c r="T108" s="1218"/>
      <c r="U108" s="1218"/>
      <c r="V108" s="1218"/>
      <c r="W108" s="1218"/>
      <c r="X108" s="1218"/>
      <c r="Y108" s="1218"/>
      <c r="Z108" s="1218"/>
      <c r="AA108" s="1218"/>
      <c r="AB108" s="1218"/>
      <c r="AC108" s="1219"/>
      <c r="AD108" s="391"/>
      <c r="AE108" s="407" t="s">
        <v>502</v>
      </c>
      <c r="AF108" s="385" t="s">
        <v>623</v>
      </c>
      <c r="AG108" s="385"/>
      <c r="AH108" s="407" t="s">
        <v>502</v>
      </c>
      <c r="AI108" s="373" t="s">
        <v>624</v>
      </c>
      <c r="AJ108" s="373"/>
      <c r="AK108" s="373"/>
      <c r="AL108" s="374"/>
      <c r="AM108" s="1217"/>
      <c r="AN108" s="1218"/>
      <c r="AO108" s="1218"/>
      <c r="AP108" s="1218"/>
      <c r="AQ108" s="1218"/>
      <c r="AR108" s="1218"/>
      <c r="AS108" s="1219"/>
    </row>
    <row r="109" spans="2:45" ht="13.5" customHeight="1">
      <c r="B109" s="1001"/>
      <c r="C109" s="1002"/>
      <c r="D109" s="1002"/>
      <c r="E109" s="1002"/>
      <c r="F109" s="1002"/>
      <c r="G109" s="1002"/>
      <c r="H109" s="1003"/>
      <c r="I109" s="1262"/>
      <c r="J109" s="1262"/>
      <c r="K109" s="1001"/>
      <c r="L109" s="1002"/>
      <c r="M109" s="1002"/>
      <c r="N109" s="1002"/>
      <c r="O109" s="1002"/>
      <c r="P109" s="1002"/>
      <c r="Q109" s="1002"/>
      <c r="R109" s="1002"/>
      <c r="S109" s="1002"/>
      <c r="T109" s="1002"/>
      <c r="U109" s="1002"/>
      <c r="V109" s="1002"/>
      <c r="W109" s="1002"/>
      <c r="X109" s="1002"/>
      <c r="Y109" s="1002"/>
      <c r="Z109" s="1002"/>
      <c r="AA109" s="1002"/>
      <c r="AB109" s="1002"/>
      <c r="AC109" s="1003"/>
      <c r="AD109" s="367"/>
      <c r="AE109" s="1223" t="s">
        <v>625</v>
      </c>
      <c r="AF109" s="1223"/>
      <c r="AG109" s="408"/>
      <c r="AH109" s="408"/>
      <c r="AI109" s="408"/>
      <c r="AJ109" s="408"/>
      <c r="AK109" s="408"/>
      <c r="AL109" s="419"/>
      <c r="AM109" s="1001"/>
      <c r="AN109" s="1002"/>
      <c r="AO109" s="1002"/>
      <c r="AP109" s="1002"/>
      <c r="AQ109" s="1002"/>
      <c r="AR109" s="1002"/>
      <c r="AS109" s="1003"/>
    </row>
    <row r="110" spans="2:45" ht="13.5" customHeight="1">
      <c r="B110" s="1001"/>
      <c r="C110" s="1002"/>
      <c r="D110" s="1002"/>
      <c r="E110" s="1002"/>
      <c r="F110" s="1002"/>
      <c r="G110" s="1002"/>
      <c r="H110" s="1003"/>
      <c r="I110" s="1263"/>
      <c r="J110" s="1263"/>
      <c r="K110" s="1220"/>
      <c r="L110" s="1221"/>
      <c r="M110" s="1221"/>
      <c r="N110" s="1221"/>
      <c r="O110" s="1221"/>
      <c r="P110" s="1221"/>
      <c r="Q110" s="1221"/>
      <c r="R110" s="1221"/>
      <c r="S110" s="1221"/>
      <c r="T110" s="1221"/>
      <c r="U110" s="1221"/>
      <c r="V110" s="1221"/>
      <c r="W110" s="1221"/>
      <c r="X110" s="1221"/>
      <c r="Y110" s="1221"/>
      <c r="Z110" s="1221"/>
      <c r="AA110" s="1221"/>
      <c r="AB110" s="1221"/>
      <c r="AC110" s="1222"/>
      <c r="AD110" s="370"/>
      <c r="AE110" s="371"/>
      <c r="AF110" s="371"/>
      <c r="AG110" s="371"/>
      <c r="AH110" s="371"/>
      <c r="AI110" s="371"/>
      <c r="AJ110" s="371"/>
      <c r="AK110" s="371"/>
      <c r="AL110" s="372"/>
      <c r="AM110" s="1220"/>
      <c r="AN110" s="1221"/>
      <c r="AO110" s="1221"/>
      <c r="AP110" s="1221"/>
      <c r="AQ110" s="1221"/>
      <c r="AR110" s="1221"/>
      <c r="AS110" s="1222"/>
    </row>
    <row r="111" spans="2:45" ht="13.5" customHeight="1">
      <c r="B111" s="1001"/>
      <c r="C111" s="1002"/>
      <c r="D111" s="1002"/>
      <c r="E111" s="1002"/>
      <c r="F111" s="1002"/>
      <c r="G111" s="1002"/>
      <c r="H111" s="1003"/>
      <c r="I111" s="1261" t="s">
        <v>626</v>
      </c>
      <c r="J111" s="1261"/>
      <c r="K111" s="1217" t="s">
        <v>627</v>
      </c>
      <c r="L111" s="1218"/>
      <c r="M111" s="1218"/>
      <c r="N111" s="1218"/>
      <c r="O111" s="1218"/>
      <c r="P111" s="1218"/>
      <c r="Q111" s="1218"/>
      <c r="R111" s="1218"/>
      <c r="S111" s="1218"/>
      <c r="T111" s="1218"/>
      <c r="U111" s="1218"/>
      <c r="V111" s="1218"/>
      <c r="W111" s="1218"/>
      <c r="X111" s="1218"/>
      <c r="Y111" s="1218"/>
      <c r="Z111" s="1218"/>
      <c r="AA111" s="1218"/>
      <c r="AB111" s="1218"/>
      <c r="AC111" s="1219"/>
      <c r="AD111" s="391"/>
      <c r="AE111" s="407" t="s">
        <v>502</v>
      </c>
      <c r="AF111" s="385" t="s">
        <v>623</v>
      </c>
      <c r="AG111" s="385"/>
      <c r="AH111" s="407" t="s">
        <v>502</v>
      </c>
      <c r="AI111" s="373" t="s">
        <v>624</v>
      </c>
      <c r="AJ111" s="373"/>
      <c r="AK111" s="373"/>
      <c r="AL111" s="374"/>
      <c r="AM111" s="1217"/>
      <c r="AN111" s="1218"/>
      <c r="AO111" s="1218"/>
      <c r="AP111" s="1218"/>
      <c r="AQ111" s="1218"/>
      <c r="AR111" s="1218"/>
      <c r="AS111" s="1219"/>
    </row>
    <row r="112" spans="2:45" ht="13.5" customHeight="1">
      <c r="B112" s="1001"/>
      <c r="C112" s="1002"/>
      <c r="D112" s="1002"/>
      <c r="E112" s="1002"/>
      <c r="F112" s="1002"/>
      <c r="G112" s="1002"/>
      <c r="H112" s="1003"/>
      <c r="I112" s="1262"/>
      <c r="J112" s="1262"/>
      <c r="K112" s="1001"/>
      <c r="L112" s="1002"/>
      <c r="M112" s="1002"/>
      <c r="N112" s="1002"/>
      <c r="O112" s="1002"/>
      <c r="P112" s="1002"/>
      <c r="Q112" s="1002"/>
      <c r="R112" s="1002"/>
      <c r="S112" s="1002"/>
      <c r="T112" s="1002"/>
      <c r="U112" s="1002"/>
      <c r="V112" s="1002"/>
      <c r="W112" s="1002"/>
      <c r="X112" s="1002"/>
      <c r="Y112" s="1002"/>
      <c r="Z112" s="1002"/>
      <c r="AA112" s="1002"/>
      <c r="AB112" s="1002"/>
      <c r="AC112" s="1003"/>
      <c r="AD112" s="367"/>
      <c r="AE112" s="1223" t="s">
        <v>628</v>
      </c>
      <c r="AF112" s="1223"/>
      <c r="AG112" s="408"/>
      <c r="AH112" s="408"/>
      <c r="AI112" s="408"/>
      <c r="AJ112" s="408"/>
      <c r="AK112" s="408"/>
      <c r="AL112" s="419"/>
      <c r="AM112" s="1001"/>
      <c r="AN112" s="1002"/>
      <c r="AO112" s="1002"/>
      <c r="AP112" s="1002"/>
      <c r="AQ112" s="1002"/>
      <c r="AR112" s="1002"/>
      <c r="AS112" s="1003"/>
    </row>
    <row r="113" spans="2:45" ht="13.5" customHeight="1">
      <c r="B113" s="1220"/>
      <c r="C113" s="1221"/>
      <c r="D113" s="1221"/>
      <c r="E113" s="1221"/>
      <c r="F113" s="1221"/>
      <c r="G113" s="1221"/>
      <c r="H113" s="1222"/>
      <c r="I113" s="1263"/>
      <c r="J113" s="1263"/>
      <c r="K113" s="1220"/>
      <c r="L113" s="1221"/>
      <c r="M113" s="1221"/>
      <c r="N113" s="1221"/>
      <c r="O113" s="1221"/>
      <c r="P113" s="1221"/>
      <c r="Q113" s="1221"/>
      <c r="R113" s="1221"/>
      <c r="S113" s="1221"/>
      <c r="T113" s="1221"/>
      <c r="U113" s="1221"/>
      <c r="V113" s="1221"/>
      <c r="W113" s="1221"/>
      <c r="X113" s="1221"/>
      <c r="Y113" s="1221"/>
      <c r="Z113" s="1221"/>
      <c r="AA113" s="1221"/>
      <c r="AB113" s="1221"/>
      <c r="AC113" s="1222"/>
      <c r="AD113" s="370"/>
      <c r="AE113" s="371"/>
      <c r="AF113" s="371"/>
      <c r="AG113" s="371"/>
      <c r="AH113" s="371"/>
      <c r="AI113" s="371"/>
      <c r="AJ113" s="371"/>
      <c r="AK113" s="371"/>
      <c r="AL113" s="372"/>
      <c r="AM113" s="1220"/>
      <c r="AN113" s="1221"/>
      <c r="AO113" s="1221"/>
      <c r="AP113" s="1221"/>
      <c r="AQ113" s="1221"/>
      <c r="AR113" s="1221"/>
      <c r="AS113" s="1222"/>
    </row>
    <row r="114" spans="2:45" ht="13.5" customHeight="1">
      <c r="B114" s="1217" t="s">
        <v>629</v>
      </c>
      <c r="C114" s="1218"/>
      <c r="D114" s="1218"/>
      <c r="E114" s="1218"/>
      <c r="F114" s="1218"/>
      <c r="G114" s="1218"/>
      <c r="H114" s="1219"/>
      <c r="I114" s="1224" t="s">
        <v>630</v>
      </c>
      <c r="J114" s="1224"/>
      <c r="K114" s="1228" t="s">
        <v>631</v>
      </c>
      <c r="L114" s="1229"/>
      <c r="M114" s="1229"/>
      <c r="N114" s="1229"/>
      <c r="O114" s="1229"/>
      <c r="P114" s="1229"/>
      <c r="Q114" s="1229"/>
      <c r="R114" s="1229"/>
      <c r="S114" s="1229"/>
      <c r="T114" s="1229"/>
      <c r="U114" s="1229"/>
      <c r="V114" s="1229"/>
      <c r="W114" s="1229"/>
      <c r="X114" s="1229"/>
      <c r="Y114" s="1229"/>
      <c r="Z114" s="1229"/>
      <c r="AA114" s="1229"/>
      <c r="AB114" s="1229"/>
      <c r="AC114" s="1230"/>
      <c r="AD114" s="415"/>
      <c r="AE114" s="416" t="s">
        <v>502</v>
      </c>
      <c r="AF114" s="417" t="s">
        <v>623</v>
      </c>
      <c r="AG114" s="417"/>
      <c r="AH114" s="416" t="s">
        <v>502</v>
      </c>
      <c r="AI114" s="383" t="s">
        <v>624</v>
      </c>
      <c r="AJ114" s="383"/>
      <c r="AK114" s="383"/>
      <c r="AL114" s="384"/>
      <c r="AM114" s="1228"/>
      <c r="AN114" s="1229"/>
      <c r="AO114" s="1229"/>
      <c r="AP114" s="1229"/>
      <c r="AQ114" s="1229"/>
      <c r="AR114" s="1229"/>
      <c r="AS114" s="1230"/>
    </row>
    <row r="115" spans="2:45" ht="13.5" customHeight="1">
      <c r="B115" s="1220"/>
      <c r="C115" s="1221"/>
      <c r="D115" s="1221"/>
      <c r="E115" s="1221"/>
      <c r="F115" s="1221"/>
      <c r="G115" s="1221"/>
      <c r="H115" s="1222"/>
      <c r="I115" s="1224" t="s">
        <v>632</v>
      </c>
      <c r="J115" s="1224"/>
      <c r="K115" s="1228" t="s">
        <v>633</v>
      </c>
      <c r="L115" s="1229"/>
      <c r="M115" s="1229"/>
      <c r="N115" s="1229"/>
      <c r="O115" s="1229"/>
      <c r="P115" s="1229"/>
      <c r="Q115" s="1229"/>
      <c r="R115" s="1229"/>
      <c r="S115" s="1229"/>
      <c r="T115" s="1229"/>
      <c r="U115" s="1229"/>
      <c r="V115" s="1229"/>
      <c r="W115" s="1229"/>
      <c r="X115" s="1229"/>
      <c r="Y115" s="1229"/>
      <c r="Z115" s="1229"/>
      <c r="AA115" s="1229"/>
      <c r="AB115" s="1229"/>
      <c r="AC115" s="1230"/>
      <c r="AD115" s="415"/>
      <c r="AE115" s="416" t="s">
        <v>502</v>
      </c>
      <c r="AF115" s="417" t="s">
        <v>623</v>
      </c>
      <c r="AG115" s="417"/>
      <c r="AH115" s="416" t="s">
        <v>502</v>
      </c>
      <c r="AI115" s="383" t="s">
        <v>624</v>
      </c>
      <c r="AJ115" s="383"/>
      <c r="AK115" s="383"/>
      <c r="AL115" s="384"/>
      <c r="AM115" s="1228"/>
      <c r="AN115" s="1229"/>
      <c r="AO115" s="1229"/>
      <c r="AP115" s="1229"/>
      <c r="AQ115" s="1229"/>
      <c r="AR115" s="1229"/>
      <c r="AS115" s="1230"/>
    </row>
    <row r="116" spans="2:45" ht="13.5" customHeight="1">
      <c r="B116" s="1217" t="s">
        <v>634</v>
      </c>
      <c r="C116" s="1218"/>
      <c r="D116" s="1218"/>
      <c r="E116" s="1218"/>
      <c r="F116" s="1218"/>
      <c r="G116" s="1218"/>
      <c r="H116" s="1219"/>
      <c r="I116" s="1224" t="s">
        <v>635</v>
      </c>
      <c r="J116" s="1224"/>
      <c r="K116" s="1217" t="s">
        <v>636</v>
      </c>
      <c r="L116" s="1218"/>
      <c r="M116" s="1218"/>
      <c r="N116" s="1218"/>
      <c r="O116" s="1218"/>
      <c r="P116" s="1218"/>
      <c r="Q116" s="1218"/>
      <c r="R116" s="1218"/>
      <c r="S116" s="1218"/>
      <c r="T116" s="1218"/>
      <c r="U116" s="1218"/>
      <c r="V116" s="1218"/>
      <c r="W116" s="1218"/>
      <c r="X116" s="1218"/>
      <c r="Y116" s="1218"/>
      <c r="Z116" s="1218"/>
      <c r="AA116" s="1218"/>
      <c r="AB116" s="1218"/>
      <c r="AC116" s="1219"/>
      <c r="AD116" s="415"/>
      <c r="AE116" s="416" t="s">
        <v>502</v>
      </c>
      <c r="AF116" s="417" t="s">
        <v>623</v>
      </c>
      <c r="AG116" s="417"/>
      <c r="AH116" s="416" t="s">
        <v>502</v>
      </c>
      <c r="AI116" s="383" t="s">
        <v>624</v>
      </c>
      <c r="AJ116" s="383"/>
      <c r="AK116" s="383"/>
      <c r="AL116" s="384"/>
      <c r="AM116" s="1228"/>
      <c r="AN116" s="1229"/>
      <c r="AO116" s="1229"/>
      <c r="AP116" s="1229"/>
      <c r="AQ116" s="1229"/>
      <c r="AR116" s="1229"/>
      <c r="AS116" s="1230"/>
    </row>
    <row r="117" spans="2:45" ht="13.5" customHeight="1">
      <c r="B117" s="1220"/>
      <c r="C117" s="1221"/>
      <c r="D117" s="1221"/>
      <c r="E117" s="1221"/>
      <c r="F117" s="1221"/>
      <c r="G117" s="1221"/>
      <c r="H117" s="1222"/>
      <c r="I117" s="1224" t="s">
        <v>637</v>
      </c>
      <c r="J117" s="1224"/>
      <c r="K117" s="1220" t="s">
        <v>638</v>
      </c>
      <c r="L117" s="1221"/>
      <c r="M117" s="1221"/>
      <c r="N117" s="1221"/>
      <c r="O117" s="1221"/>
      <c r="P117" s="1221"/>
      <c r="Q117" s="1221"/>
      <c r="R117" s="1221"/>
      <c r="S117" s="1221"/>
      <c r="T117" s="1221"/>
      <c r="U117" s="1221"/>
      <c r="V117" s="1221"/>
      <c r="W117" s="1221"/>
      <c r="X117" s="1221"/>
      <c r="Y117" s="1221"/>
      <c r="Z117" s="1221"/>
      <c r="AA117" s="1221"/>
      <c r="AB117" s="1221"/>
      <c r="AC117" s="1222"/>
      <c r="AD117" s="415"/>
      <c r="AE117" s="416" t="s">
        <v>502</v>
      </c>
      <c r="AF117" s="417" t="s">
        <v>623</v>
      </c>
      <c r="AG117" s="417"/>
      <c r="AH117" s="416" t="s">
        <v>502</v>
      </c>
      <c r="AI117" s="383" t="s">
        <v>624</v>
      </c>
      <c r="AJ117" s="383"/>
      <c r="AK117" s="383"/>
      <c r="AL117" s="384"/>
      <c r="AM117" s="1228"/>
      <c r="AN117" s="1229"/>
      <c r="AO117" s="1229"/>
      <c r="AP117" s="1229"/>
      <c r="AQ117" s="1229"/>
      <c r="AR117" s="1229"/>
      <c r="AS117" s="1230"/>
    </row>
    <row r="118" spans="2:45" ht="13.5" customHeight="1">
      <c r="B118" s="1217" t="s">
        <v>639</v>
      </c>
      <c r="C118" s="1218"/>
      <c r="D118" s="1218"/>
      <c r="E118" s="1218"/>
      <c r="F118" s="1218"/>
      <c r="G118" s="1218"/>
      <c r="H118" s="1219"/>
      <c r="I118" s="1261" t="s">
        <v>640</v>
      </c>
      <c r="J118" s="1261"/>
      <c r="K118" s="1276" t="s">
        <v>641</v>
      </c>
      <c r="L118" s="1276"/>
      <c r="M118" s="1276"/>
      <c r="N118" s="1276"/>
      <c r="O118" s="1276"/>
      <c r="P118" s="1276"/>
      <c r="Q118" s="1276"/>
      <c r="R118" s="1276"/>
      <c r="S118" s="1276"/>
      <c r="T118" s="1276"/>
      <c r="U118" s="1276"/>
      <c r="V118" s="1276"/>
      <c r="W118" s="1276"/>
      <c r="X118" s="1276"/>
      <c r="Y118" s="1276"/>
      <c r="Z118" s="1276"/>
      <c r="AA118" s="1276"/>
      <c r="AB118" s="1276"/>
      <c r="AC118" s="1276"/>
      <c r="AD118" s="391"/>
      <c r="AE118" s="407" t="s">
        <v>502</v>
      </c>
      <c r="AF118" s="385" t="s">
        <v>623</v>
      </c>
      <c r="AG118" s="385"/>
      <c r="AH118" s="407" t="s">
        <v>502</v>
      </c>
      <c r="AI118" s="373" t="s">
        <v>624</v>
      </c>
      <c r="AJ118" s="373"/>
      <c r="AK118" s="373"/>
      <c r="AL118" s="374"/>
      <c r="AM118" s="1267"/>
      <c r="AN118" s="1131"/>
      <c r="AO118" s="1131"/>
      <c r="AP118" s="1131"/>
      <c r="AQ118" s="1131"/>
      <c r="AR118" s="1131"/>
      <c r="AS118" s="1268"/>
    </row>
    <row r="119" spans="2:45" ht="13.5" customHeight="1">
      <c r="B119" s="1001"/>
      <c r="C119" s="1002"/>
      <c r="D119" s="1002"/>
      <c r="E119" s="1002"/>
      <c r="F119" s="1002"/>
      <c r="G119" s="1002"/>
      <c r="H119" s="1003"/>
      <c r="I119" s="1262"/>
      <c r="J119" s="1262"/>
      <c r="K119" s="1277"/>
      <c r="L119" s="1277"/>
      <c r="M119" s="1277"/>
      <c r="N119" s="1277"/>
      <c r="O119" s="1277"/>
      <c r="P119" s="1277"/>
      <c r="Q119" s="1277"/>
      <c r="R119" s="1277"/>
      <c r="S119" s="1277"/>
      <c r="T119" s="1277"/>
      <c r="U119" s="1277"/>
      <c r="V119" s="1277"/>
      <c r="W119" s="1277"/>
      <c r="X119" s="1277"/>
      <c r="Y119" s="1277"/>
      <c r="Z119" s="1277"/>
      <c r="AA119" s="1277"/>
      <c r="AB119" s="1277"/>
      <c r="AC119" s="1277"/>
      <c r="AD119" s="379"/>
      <c r="AE119" s="425" t="s">
        <v>642</v>
      </c>
      <c r="AF119" s="425"/>
      <c r="AG119" s="425"/>
      <c r="AH119" s="1275" t="s">
        <v>643</v>
      </c>
      <c r="AI119" s="1275"/>
      <c r="AJ119" s="380"/>
      <c r="AK119" s="380"/>
      <c r="AL119" s="381"/>
      <c r="AM119" s="1269"/>
      <c r="AN119" s="1270"/>
      <c r="AO119" s="1270"/>
      <c r="AP119" s="1270"/>
      <c r="AQ119" s="1270"/>
      <c r="AR119" s="1270"/>
      <c r="AS119" s="1271"/>
    </row>
    <row r="120" spans="2:45" ht="13.5" customHeight="1">
      <c r="B120" s="1001"/>
      <c r="C120" s="1002"/>
      <c r="D120" s="1002"/>
      <c r="E120" s="1002"/>
      <c r="F120" s="1002"/>
      <c r="G120" s="1002"/>
      <c r="H120" s="1003"/>
      <c r="I120" s="1262"/>
      <c r="J120" s="1262"/>
      <c r="K120" s="1277"/>
      <c r="L120" s="1277"/>
      <c r="M120" s="1277"/>
      <c r="N120" s="1277"/>
      <c r="O120" s="1277"/>
      <c r="P120" s="1277"/>
      <c r="Q120" s="1277"/>
      <c r="R120" s="1277"/>
      <c r="S120" s="1277"/>
      <c r="T120" s="1277"/>
      <c r="U120" s="1277"/>
      <c r="V120" s="1277"/>
      <c r="W120" s="1277"/>
      <c r="X120" s="1277"/>
      <c r="Y120" s="1277"/>
      <c r="Z120" s="1277"/>
      <c r="AA120" s="1277"/>
      <c r="AB120" s="1277"/>
      <c r="AC120" s="1277"/>
      <c r="AD120" s="367"/>
      <c r="AE120" s="399" t="s">
        <v>502</v>
      </c>
      <c r="AF120" s="1279" t="s">
        <v>644</v>
      </c>
      <c r="AG120" s="1279"/>
      <c r="AI120" s="399" t="s">
        <v>502</v>
      </c>
      <c r="AJ120" s="1002" t="s">
        <v>645</v>
      </c>
      <c r="AK120" s="1002"/>
      <c r="AL120" s="1003"/>
      <c r="AM120" s="1269"/>
      <c r="AN120" s="1270"/>
      <c r="AO120" s="1270"/>
      <c r="AP120" s="1270"/>
      <c r="AQ120" s="1270"/>
      <c r="AR120" s="1270"/>
      <c r="AS120" s="1271"/>
    </row>
    <row r="121" spans="2:45" ht="13.5" customHeight="1">
      <c r="B121" s="1220"/>
      <c r="C121" s="1221"/>
      <c r="D121" s="1221"/>
      <c r="E121" s="1221"/>
      <c r="F121" s="1221"/>
      <c r="G121" s="1221"/>
      <c r="H121" s="1222"/>
      <c r="I121" s="1263"/>
      <c r="J121" s="1263"/>
      <c r="K121" s="1278"/>
      <c r="L121" s="1278"/>
      <c r="M121" s="1278"/>
      <c r="N121" s="1278"/>
      <c r="O121" s="1278"/>
      <c r="P121" s="1278"/>
      <c r="Q121" s="1278"/>
      <c r="R121" s="1278"/>
      <c r="S121" s="1278"/>
      <c r="T121" s="1278"/>
      <c r="U121" s="1278"/>
      <c r="V121" s="1278"/>
      <c r="W121" s="1278"/>
      <c r="X121" s="1278"/>
      <c r="Y121" s="1278"/>
      <c r="Z121" s="1278"/>
      <c r="AA121" s="1278"/>
      <c r="AB121" s="1278"/>
      <c r="AC121" s="1278"/>
      <c r="AD121" s="370"/>
      <c r="AE121" s="418" t="s">
        <v>502</v>
      </c>
      <c r="AF121" s="1221" t="s">
        <v>646</v>
      </c>
      <c r="AG121" s="1221"/>
      <c r="AH121" s="371"/>
      <c r="AI121" s="418" t="s">
        <v>502</v>
      </c>
      <c r="AJ121" s="1221" t="s">
        <v>647</v>
      </c>
      <c r="AK121" s="1221"/>
      <c r="AL121" s="1222"/>
      <c r="AM121" s="1272"/>
      <c r="AN121" s="1273"/>
      <c r="AO121" s="1273"/>
      <c r="AP121" s="1273"/>
      <c r="AQ121" s="1273"/>
      <c r="AR121" s="1273"/>
      <c r="AS121" s="1274"/>
    </row>
    <row r="122" spans="2:45" ht="13.5" customHeight="1">
      <c r="B122" s="1217" t="s">
        <v>648</v>
      </c>
      <c r="C122" s="1218"/>
      <c r="D122" s="1218"/>
      <c r="E122" s="1218"/>
      <c r="F122" s="1218"/>
      <c r="G122" s="1218"/>
      <c r="H122" s="1219"/>
      <c r="I122" s="1261" t="s">
        <v>649</v>
      </c>
      <c r="J122" s="1261"/>
      <c r="K122" s="1253" t="s">
        <v>650</v>
      </c>
      <c r="L122" s="1254"/>
      <c r="M122" s="1254"/>
      <c r="N122" s="1254"/>
      <c r="O122" s="1254"/>
      <c r="P122" s="1254"/>
      <c r="Q122" s="1254"/>
      <c r="R122" s="1254"/>
      <c r="S122" s="1254"/>
      <c r="T122" s="1254"/>
      <c r="U122" s="1254"/>
      <c r="V122" s="1254"/>
      <c r="W122" s="1254"/>
      <c r="X122" s="1254"/>
      <c r="Y122" s="1254"/>
      <c r="Z122" s="1254"/>
      <c r="AA122" s="1254"/>
      <c r="AB122" s="1254"/>
      <c r="AC122" s="1255"/>
      <c r="AD122" s="391"/>
      <c r="AE122" s="407" t="s">
        <v>502</v>
      </c>
      <c r="AF122" s="385" t="s">
        <v>651</v>
      </c>
      <c r="AG122" s="385"/>
      <c r="AH122" s="407" t="s">
        <v>502</v>
      </c>
      <c r="AI122" s="373" t="s">
        <v>652</v>
      </c>
      <c r="AJ122" s="373"/>
      <c r="AK122" s="373"/>
      <c r="AL122" s="374"/>
      <c r="AM122" s="1217"/>
      <c r="AN122" s="1218"/>
      <c r="AO122" s="1218"/>
      <c r="AP122" s="1218"/>
      <c r="AQ122" s="1218"/>
      <c r="AR122" s="1218"/>
      <c r="AS122" s="1219"/>
    </row>
    <row r="123" spans="2:45" ht="13.5" customHeight="1">
      <c r="B123" s="1001"/>
      <c r="C123" s="1002"/>
      <c r="D123" s="1002"/>
      <c r="E123" s="1002"/>
      <c r="F123" s="1002"/>
      <c r="G123" s="1002"/>
      <c r="H123" s="1003"/>
      <c r="I123" s="1262"/>
      <c r="J123" s="1262"/>
      <c r="K123" s="1264"/>
      <c r="L123" s="1265"/>
      <c r="M123" s="1265"/>
      <c r="N123" s="1265"/>
      <c r="O123" s="1265"/>
      <c r="P123" s="1265"/>
      <c r="Q123" s="1265"/>
      <c r="R123" s="1265"/>
      <c r="S123" s="1265"/>
      <c r="T123" s="1265"/>
      <c r="U123" s="1265"/>
      <c r="V123" s="1265"/>
      <c r="W123" s="1265"/>
      <c r="X123" s="1265"/>
      <c r="Y123" s="1265"/>
      <c r="Z123" s="1265"/>
      <c r="AA123" s="1265"/>
      <c r="AB123" s="1265"/>
      <c r="AC123" s="1266"/>
      <c r="AD123" s="367"/>
      <c r="AE123" s="426" t="s">
        <v>642</v>
      </c>
      <c r="AF123" s="426"/>
      <c r="AG123" s="426"/>
      <c r="AH123" s="426" t="s">
        <v>653</v>
      </c>
      <c r="AI123" s="368"/>
      <c r="AJ123" s="368"/>
      <c r="AK123" s="368"/>
      <c r="AL123" s="369"/>
      <c r="AM123" s="1001"/>
      <c r="AN123" s="1002"/>
      <c r="AO123" s="1002"/>
      <c r="AP123" s="1002"/>
      <c r="AQ123" s="1002"/>
      <c r="AR123" s="1002"/>
      <c r="AS123" s="1003"/>
    </row>
    <row r="124" spans="2:45" ht="13.5" customHeight="1">
      <c r="B124" s="1001"/>
      <c r="C124" s="1002"/>
      <c r="D124" s="1002"/>
      <c r="E124" s="1002"/>
      <c r="F124" s="1002"/>
      <c r="G124" s="1002"/>
      <c r="H124" s="1003"/>
      <c r="I124" s="1263"/>
      <c r="J124" s="1263"/>
      <c r="K124" s="1256"/>
      <c r="L124" s="1257"/>
      <c r="M124" s="1257"/>
      <c r="N124" s="1257"/>
      <c r="O124" s="1257"/>
      <c r="P124" s="1257"/>
      <c r="Q124" s="1257"/>
      <c r="R124" s="1257"/>
      <c r="S124" s="1257"/>
      <c r="T124" s="1257"/>
      <c r="U124" s="1257"/>
      <c r="V124" s="1257"/>
      <c r="W124" s="1257"/>
      <c r="X124" s="1257"/>
      <c r="Y124" s="1257"/>
      <c r="Z124" s="1257"/>
      <c r="AA124" s="1257"/>
      <c r="AB124" s="1257"/>
      <c r="AC124" s="1258"/>
      <c r="AD124" s="370"/>
      <c r="AE124" s="418" t="s">
        <v>502</v>
      </c>
      <c r="AF124" s="1221" t="s">
        <v>654</v>
      </c>
      <c r="AG124" s="1221"/>
      <c r="AH124" s="371"/>
      <c r="AI124" s="418" t="s">
        <v>502</v>
      </c>
      <c r="AJ124" s="1221" t="s">
        <v>655</v>
      </c>
      <c r="AK124" s="1221"/>
      <c r="AL124" s="1222"/>
      <c r="AM124" s="1220"/>
      <c r="AN124" s="1221"/>
      <c r="AO124" s="1221"/>
      <c r="AP124" s="1221"/>
      <c r="AQ124" s="1221"/>
      <c r="AR124" s="1221"/>
      <c r="AS124" s="1222"/>
    </row>
    <row r="125" spans="2:45" ht="13.5" customHeight="1">
      <c r="B125" s="1001"/>
      <c r="C125" s="1002"/>
      <c r="D125" s="1002"/>
      <c r="E125" s="1002"/>
      <c r="F125" s="1002"/>
      <c r="G125" s="1002"/>
      <c r="H125" s="1003"/>
      <c r="I125" s="1261" t="s">
        <v>656</v>
      </c>
      <c r="J125" s="1261"/>
      <c r="K125" s="1217" t="s">
        <v>657</v>
      </c>
      <c r="L125" s="1218"/>
      <c r="M125" s="1218"/>
      <c r="N125" s="1218"/>
      <c r="O125" s="1218"/>
      <c r="P125" s="1218"/>
      <c r="Q125" s="1218"/>
      <c r="R125" s="1218"/>
      <c r="S125" s="1218"/>
      <c r="T125" s="1218"/>
      <c r="U125" s="1218"/>
      <c r="V125" s="1218"/>
      <c r="W125" s="1218"/>
      <c r="X125" s="1218"/>
      <c r="Y125" s="1218"/>
      <c r="Z125" s="1218"/>
      <c r="AA125" s="1218"/>
      <c r="AB125" s="1218"/>
      <c r="AC125" s="1219"/>
      <c r="AD125" s="391"/>
      <c r="AE125" s="407" t="s">
        <v>502</v>
      </c>
      <c r="AF125" s="385" t="s">
        <v>651</v>
      </c>
      <c r="AG125" s="385"/>
      <c r="AH125" s="407" t="s">
        <v>502</v>
      </c>
      <c r="AI125" s="373" t="s">
        <v>652</v>
      </c>
      <c r="AJ125" s="373"/>
      <c r="AK125" s="373"/>
      <c r="AL125" s="374"/>
      <c r="AM125" s="1267"/>
      <c r="AN125" s="1131"/>
      <c r="AO125" s="1131"/>
      <c r="AP125" s="1131"/>
      <c r="AQ125" s="1131"/>
      <c r="AR125" s="1131"/>
      <c r="AS125" s="1268"/>
    </row>
    <row r="126" spans="2:45" ht="13.5" customHeight="1">
      <c r="B126" s="1001"/>
      <c r="C126" s="1002"/>
      <c r="D126" s="1002"/>
      <c r="E126" s="1002"/>
      <c r="F126" s="1002"/>
      <c r="G126" s="1002"/>
      <c r="H126" s="1003"/>
      <c r="I126" s="1262"/>
      <c r="J126" s="1262"/>
      <c r="K126" s="1001"/>
      <c r="L126" s="1002"/>
      <c r="M126" s="1002"/>
      <c r="N126" s="1002"/>
      <c r="O126" s="1002"/>
      <c r="P126" s="1002"/>
      <c r="Q126" s="1002"/>
      <c r="R126" s="1002"/>
      <c r="S126" s="1002"/>
      <c r="T126" s="1002"/>
      <c r="U126" s="1002"/>
      <c r="V126" s="1002"/>
      <c r="W126" s="1002"/>
      <c r="X126" s="1002"/>
      <c r="Y126" s="1002"/>
      <c r="Z126" s="1002"/>
      <c r="AA126" s="1002"/>
      <c r="AB126" s="1002"/>
      <c r="AC126" s="1003"/>
      <c r="AD126" s="379"/>
      <c r="AE126" s="425" t="s">
        <v>642</v>
      </c>
      <c r="AF126" s="425"/>
      <c r="AG126" s="425"/>
      <c r="AH126" s="1275" t="s">
        <v>658</v>
      </c>
      <c r="AI126" s="1275"/>
      <c r="AJ126" s="380"/>
      <c r="AK126" s="380"/>
      <c r="AL126" s="381"/>
      <c r="AM126" s="1269"/>
      <c r="AN126" s="1270"/>
      <c r="AO126" s="1270"/>
      <c r="AP126" s="1270"/>
      <c r="AQ126" s="1270"/>
      <c r="AR126" s="1270"/>
      <c r="AS126" s="1271"/>
    </row>
    <row r="127" spans="2:45" ht="13.5" customHeight="1">
      <c r="B127" s="1001"/>
      <c r="C127" s="1002"/>
      <c r="D127" s="1002"/>
      <c r="E127" s="1002"/>
      <c r="F127" s="1002"/>
      <c r="G127" s="1002"/>
      <c r="H127" s="1003"/>
      <c r="I127" s="1262"/>
      <c r="J127" s="1262"/>
      <c r="K127" s="1001"/>
      <c r="L127" s="1002"/>
      <c r="M127" s="1002"/>
      <c r="N127" s="1002"/>
      <c r="O127" s="1002"/>
      <c r="P127" s="1002"/>
      <c r="Q127" s="1002"/>
      <c r="R127" s="1002"/>
      <c r="S127" s="1002"/>
      <c r="T127" s="1002"/>
      <c r="U127" s="1002"/>
      <c r="V127" s="1002"/>
      <c r="W127" s="1002"/>
      <c r="X127" s="1002"/>
      <c r="Y127" s="1002"/>
      <c r="Z127" s="1002"/>
      <c r="AA127" s="1002"/>
      <c r="AB127" s="1002"/>
      <c r="AC127" s="1003"/>
      <c r="AD127" s="367"/>
      <c r="AE127" s="399" t="s">
        <v>502</v>
      </c>
      <c r="AF127" s="1002" t="s">
        <v>659</v>
      </c>
      <c r="AG127" s="1002"/>
      <c r="AI127" s="399" t="s">
        <v>502</v>
      </c>
      <c r="AJ127" s="1002" t="s">
        <v>660</v>
      </c>
      <c r="AK127" s="1002"/>
      <c r="AL127" s="1003"/>
      <c r="AM127" s="1269"/>
      <c r="AN127" s="1270"/>
      <c r="AO127" s="1270"/>
      <c r="AP127" s="1270"/>
      <c r="AQ127" s="1270"/>
      <c r="AR127" s="1270"/>
      <c r="AS127" s="1271"/>
    </row>
    <row r="128" spans="2:45" ht="13.5" customHeight="1">
      <c r="B128" s="1220"/>
      <c r="C128" s="1221"/>
      <c r="D128" s="1221"/>
      <c r="E128" s="1221"/>
      <c r="F128" s="1221"/>
      <c r="G128" s="1221"/>
      <c r="H128" s="1222"/>
      <c r="I128" s="1263"/>
      <c r="J128" s="1263"/>
      <c r="K128" s="1220"/>
      <c r="L128" s="1221"/>
      <c r="M128" s="1221"/>
      <c r="N128" s="1221"/>
      <c r="O128" s="1221"/>
      <c r="P128" s="1221"/>
      <c r="Q128" s="1221"/>
      <c r="R128" s="1221"/>
      <c r="S128" s="1221"/>
      <c r="T128" s="1221"/>
      <c r="U128" s="1221"/>
      <c r="V128" s="1221"/>
      <c r="W128" s="1221"/>
      <c r="X128" s="1221"/>
      <c r="Y128" s="1221"/>
      <c r="Z128" s="1221"/>
      <c r="AA128" s="1221"/>
      <c r="AB128" s="1221"/>
      <c r="AC128" s="1222"/>
      <c r="AD128" s="370"/>
      <c r="AE128" s="418" t="s">
        <v>502</v>
      </c>
      <c r="AF128" s="371" t="s">
        <v>661</v>
      </c>
      <c r="AG128" s="1273"/>
      <c r="AH128" s="1273"/>
      <c r="AI128" s="1273"/>
      <c r="AJ128" s="371" t="s">
        <v>662</v>
      </c>
      <c r="AK128" s="371"/>
      <c r="AL128" s="372"/>
      <c r="AM128" s="1272"/>
      <c r="AN128" s="1273"/>
      <c r="AO128" s="1273"/>
      <c r="AP128" s="1273"/>
      <c r="AQ128" s="1273"/>
      <c r="AR128" s="1273"/>
      <c r="AS128" s="1274"/>
    </row>
    <row r="129" spans="2:45" ht="13.5" customHeight="1">
      <c r="B129" s="1253" t="s">
        <v>663</v>
      </c>
      <c r="C129" s="1254"/>
      <c r="D129" s="1254"/>
      <c r="E129" s="1254"/>
      <c r="F129" s="1254"/>
      <c r="G129" s="1254"/>
      <c r="H129" s="1255"/>
      <c r="I129" s="1237" t="s">
        <v>664</v>
      </c>
      <c r="J129" s="1237"/>
      <c r="K129" s="1259" t="s">
        <v>665</v>
      </c>
      <c r="L129" s="1259"/>
      <c r="M129" s="1259"/>
      <c r="N129" s="1259"/>
      <c r="O129" s="1259"/>
      <c r="P129" s="1259"/>
      <c r="Q129" s="1259"/>
      <c r="R129" s="1259"/>
      <c r="S129" s="1259"/>
      <c r="T129" s="1259"/>
      <c r="U129" s="1259"/>
      <c r="V129" s="1259"/>
      <c r="W129" s="1259"/>
      <c r="X129" s="1259"/>
      <c r="Y129" s="1259"/>
      <c r="Z129" s="1259"/>
      <c r="AA129" s="1259"/>
      <c r="AB129" s="1259"/>
      <c r="AC129" s="1259"/>
      <c r="AD129" s="391"/>
      <c r="AE129" s="407" t="s">
        <v>502</v>
      </c>
      <c r="AF129" s="385" t="s">
        <v>526</v>
      </c>
      <c r="AG129" s="385"/>
      <c r="AH129" s="407" t="s">
        <v>502</v>
      </c>
      <c r="AI129" s="373" t="s">
        <v>527</v>
      </c>
      <c r="AJ129" s="373"/>
      <c r="AK129" s="373"/>
      <c r="AL129" s="374"/>
      <c r="AM129" s="1217"/>
      <c r="AN129" s="1218"/>
      <c r="AO129" s="1218"/>
      <c r="AP129" s="1218"/>
      <c r="AQ129" s="1218"/>
      <c r="AR129" s="1218"/>
      <c r="AS129" s="1219"/>
    </row>
    <row r="130" spans="2:45" ht="13.5" customHeight="1">
      <c r="B130" s="1256"/>
      <c r="C130" s="1257"/>
      <c r="D130" s="1257"/>
      <c r="E130" s="1257"/>
      <c r="F130" s="1257"/>
      <c r="G130" s="1257"/>
      <c r="H130" s="1258"/>
      <c r="I130" s="1238"/>
      <c r="J130" s="1238"/>
      <c r="K130" s="1260"/>
      <c r="L130" s="1260"/>
      <c r="M130" s="1260"/>
      <c r="N130" s="1260"/>
      <c r="O130" s="1260"/>
      <c r="P130" s="1260"/>
      <c r="Q130" s="1260"/>
      <c r="R130" s="1260"/>
      <c r="S130" s="1260"/>
      <c r="T130" s="1260"/>
      <c r="U130" s="1260"/>
      <c r="V130" s="1260"/>
      <c r="W130" s="1260"/>
      <c r="X130" s="1260"/>
      <c r="Y130" s="1260"/>
      <c r="Z130" s="1260"/>
      <c r="AA130" s="1260"/>
      <c r="AB130" s="1260"/>
      <c r="AC130" s="1260"/>
      <c r="AD130" s="370"/>
      <c r="AE130" s="371"/>
      <c r="AF130" s="371"/>
      <c r="AG130" s="371"/>
      <c r="AH130" s="371"/>
      <c r="AI130" s="371"/>
      <c r="AJ130" s="371"/>
      <c r="AK130" s="371"/>
      <c r="AL130" s="372"/>
      <c r="AM130" s="1220"/>
      <c r="AN130" s="1221"/>
      <c r="AO130" s="1221"/>
      <c r="AP130" s="1221"/>
      <c r="AQ130" s="1221"/>
      <c r="AR130" s="1221"/>
      <c r="AS130" s="1222"/>
    </row>
    <row r="131" spans="2:45" ht="13.5" customHeight="1"/>
    <row r="132" spans="2:45" s="421" customFormat="1" ht="13.5" customHeight="1">
      <c r="B132" s="1239" t="s">
        <v>666</v>
      </c>
      <c r="C132" s="1239"/>
      <c r="D132" s="420"/>
      <c r="E132" s="427" t="s">
        <v>667</v>
      </c>
    </row>
    <row r="133" spans="2:45" ht="13.5" customHeight="1">
      <c r="B133" s="938" t="s">
        <v>361</v>
      </c>
      <c r="C133" s="938"/>
      <c r="D133" s="938"/>
      <c r="E133" s="938"/>
      <c r="F133" s="938"/>
      <c r="G133" s="938"/>
      <c r="H133" s="938"/>
      <c r="I133" s="1240" t="s">
        <v>543</v>
      </c>
      <c r="J133" s="1240"/>
      <c r="K133" s="938" t="s">
        <v>358</v>
      </c>
      <c r="L133" s="938"/>
      <c r="M133" s="938"/>
      <c r="N133" s="938"/>
      <c r="O133" s="938"/>
      <c r="P133" s="938"/>
      <c r="Q133" s="938"/>
      <c r="R133" s="938"/>
      <c r="S133" s="938"/>
      <c r="T133" s="938"/>
      <c r="U133" s="938"/>
      <c r="V133" s="938"/>
      <c r="W133" s="938"/>
      <c r="X133" s="938"/>
      <c r="Y133" s="938"/>
      <c r="Z133" s="938"/>
      <c r="AA133" s="938"/>
      <c r="AB133" s="938"/>
      <c r="AC133" s="938"/>
      <c r="AD133" s="1241" t="s">
        <v>496</v>
      </c>
      <c r="AE133" s="1242"/>
      <c r="AF133" s="1242"/>
      <c r="AG133" s="1242"/>
      <c r="AH133" s="1242"/>
      <c r="AI133" s="1242"/>
      <c r="AJ133" s="1242"/>
      <c r="AK133" s="1242"/>
      <c r="AL133" s="1243"/>
      <c r="AM133" s="938" t="s">
        <v>497</v>
      </c>
      <c r="AN133" s="938"/>
      <c r="AO133" s="938"/>
      <c r="AP133" s="938"/>
      <c r="AQ133" s="938"/>
      <c r="AR133" s="938"/>
      <c r="AS133" s="938"/>
    </row>
    <row r="134" spans="2:45" ht="13.5" customHeight="1">
      <c r="B134" s="1217" t="s">
        <v>668</v>
      </c>
      <c r="C134" s="1218"/>
      <c r="D134" s="1218"/>
      <c r="E134" s="1218"/>
      <c r="F134" s="1218"/>
      <c r="G134" s="1218"/>
      <c r="H134" s="1219"/>
      <c r="I134" s="1237" t="s">
        <v>669</v>
      </c>
      <c r="J134" s="1237"/>
      <c r="K134" s="993" t="s">
        <v>670</v>
      </c>
      <c r="L134" s="756"/>
      <c r="M134" s="756"/>
      <c r="N134" s="756"/>
      <c r="O134" s="756"/>
      <c r="P134" s="756"/>
      <c r="Q134" s="756"/>
      <c r="R134" s="756"/>
      <c r="S134" s="756"/>
      <c r="T134" s="756"/>
      <c r="U134" s="756"/>
      <c r="V134" s="756"/>
      <c r="W134" s="756"/>
      <c r="X134" s="756"/>
      <c r="Y134" s="756"/>
      <c r="Z134" s="756"/>
      <c r="AA134" s="756"/>
      <c r="AB134" s="756"/>
      <c r="AC134" s="994"/>
      <c r="AD134" s="391"/>
      <c r="AE134" s="407" t="s">
        <v>502</v>
      </c>
      <c r="AF134" s="385" t="s">
        <v>526</v>
      </c>
      <c r="AG134" s="385"/>
      <c r="AH134" s="407" t="s">
        <v>502</v>
      </c>
      <c r="AI134" s="373" t="s">
        <v>527</v>
      </c>
      <c r="AJ134" s="373"/>
      <c r="AK134" s="373"/>
      <c r="AL134" s="374"/>
      <c r="AM134" s="1217"/>
      <c r="AN134" s="1218"/>
      <c r="AO134" s="1218"/>
      <c r="AP134" s="1218"/>
      <c r="AQ134" s="1218"/>
      <c r="AR134" s="1218"/>
      <c r="AS134" s="1219"/>
    </row>
    <row r="135" spans="2:45" ht="13.5" customHeight="1">
      <c r="B135" s="1220"/>
      <c r="C135" s="1221"/>
      <c r="D135" s="1221"/>
      <c r="E135" s="1221"/>
      <c r="F135" s="1221"/>
      <c r="G135" s="1221"/>
      <c r="H135" s="1222"/>
      <c r="I135" s="1238"/>
      <c r="J135" s="1238"/>
      <c r="K135" s="759"/>
      <c r="L135" s="760"/>
      <c r="M135" s="760"/>
      <c r="N135" s="760"/>
      <c r="O135" s="760"/>
      <c r="P135" s="760"/>
      <c r="Q135" s="760"/>
      <c r="R135" s="760"/>
      <c r="S135" s="760"/>
      <c r="T135" s="760"/>
      <c r="U135" s="760"/>
      <c r="V135" s="760"/>
      <c r="W135" s="760"/>
      <c r="X135" s="760"/>
      <c r="Y135" s="760"/>
      <c r="Z135" s="760"/>
      <c r="AA135" s="760"/>
      <c r="AB135" s="760"/>
      <c r="AC135" s="997"/>
      <c r="AD135" s="370"/>
      <c r="AE135" s="371"/>
      <c r="AF135" s="371"/>
      <c r="AG135" s="371"/>
      <c r="AH135" s="371"/>
      <c r="AI135" s="371"/>
      <c r="AJ135" s="371"/>
      <c r="AK135" s="371"/>
      <c r="AL135" s="372"/>
      <c r="AM135" s="1220"/>
      <c r="AN135" s="1221"/>
      <c r="AO135" s="1221"/>
      <c r="AP135" s="1221"/>
      <c r="AQ135" s="1221"/>
      <c r="AR135" s="1221"/>
      <c r="AS135" s="1222"/>
    </row>
    <row r="136" spans="2:45" ht="13.5" customHeight="1">
      <c r="B136" s="1228" t="s">
        <v>671</v>
      </c>
      <c r="C136" s="1229"/>
      <c r="D136" s="1229"/>
      <c r="E136" s="1229"/>
      <c r="F136" s="1229"/>
      <c r="G136" s="1229"/>
      <c r="H136" s="1230"/>
      <c r="I136" s="1224" t="s">
        <v>672</v>
      </c>
      <c r="J136" s="1224"/>
      <c r="K136" s="1228" t="s">
        <v>673</v>
      </c>
      <c r="L136" s="1229"/>
      <c r="M136" s="1229"/>
      <c r="N136" s="1229"/>
      <c r="O136" s="1229"/>
      <c r="P136" s="1229"/>
      <c r="Q136" s="1229"/>
      <c r="R136" s="1229"/>
      <c r="S136" s="1229"/>
      <c r="T136" s="1229"/>
      <c r="U136" s="1229"/>
      <c r="V136" s="1229"/>
      <c r="W136" s="1229"/>
      <c r="X136" s="1229"/>
      <c r="Y136" s="1229"/>
      <c r="Z136" s="1229"/>
      <c r="AA136" s="1229"/>
      <c r="AB136" s="1229"/>
      <c r="AC136" s="1230"/>
      <c r="AD136" s="415"/>
      <c r="AE136" s="416" t="s">
        <v>502</v>
      </c>
      <c r="AF136" s="417" t="s">
        <v>526</v>
      </c>
      <c r="AG136" s="417"/>
      <c r="AH136" s="416" t="s">
        <v>502</v>
      </c>
      <c r="AI136" s="383" t="s">
        <v>527</v>
      </c>
      <c r="AJ136" s="383"/>
      <c r="AK136" s="383"/>
      <c r="AL136" s="384"/>
      <c r="AM136" s="1228"/>
      <c r="AN136" s="1229"/>
      <c r="AO136" s="1229"/>
      <c r="AP136" s="1229"/>
      <c r="AQ136" s="1229"/>
      <c r="AR136" s="1229"/>
      <c r="AS136" s="1230"/>
    </row>
    <row r="137" spans="2:45" ht="13.5" customHeight="1"/>
    <row r="138" spans="2:45" s="421" customFormat="1" ht="13.5" customHeight="1">
      <c r="B138" s="1239" t="s">
        <v>674</v>
      </c>
      <c r="C138" s="1239"/>
      <c r="D138" s="420"/>
      <c r="E138" s="427" t="s">
        <v>675</v>
      </c>
    </row>
    <row r="139" spans="2:45" ht="13.5" customHeight="1">
      <c r="B139" s="938" t="s">
        <v>361</v>
      </c>
      <c r="C139" s="938"/>
      <c r="D139" s="938"/>
      <c r="E139" s="938"/>
      <c r="F139" s="938"/>
      <c r="G139" s="938"/>
      <c r="H139" s="938"/>
      <c r="I139" s="1240" t="s">
        <v>543</v>
      </c>
      <c r="J139" s="1240"/>
      <c r="K139" s="938" t="s">
        <v>358</v>
      </c>
      <c r="L139" s="938"/>
      <c r="M139" s="938"/>
      <c r="N139" s="938"/>
      <c r="O139" s="938"/>
      <c r="P139" s="938"/>
      <c r="Q139" s="938"/>
      <c r="R139" s="938"/>
      <c r="S139" s="938"/>
      <c r="T139" s="938"/>
      <c r="U139" s="938"/>
      <c r="V139" s="938"/>
      <c r="W139" s="938"/>
      <c r="X139" s="938"/>
      <c r="Y139" s="938"/>
      <c r="Z139" s="938"/>
      <c r="AA139" s="938"/>
      <c r="AB139" s="938"/>
      <c r="AC139" s="938"/>
      <c r="AD139" s="1241" t="s">
        <v>496</v>
      </c>
      <c r="AE139" s="1242"/>
      <c r="AF139" s="1242"/>
      <c r="AG139" s="1242"/>
      <c r="AH139" s="1242"/>
      <c r="AI139" s="1242"/>
      <c r="AJ139" s="1242"/>
      <c r="AK139" s="1242"/>
      <c r="AL139" s="1243"/>
      <c r="AM139" s="938" t="s">
        <v>497</v>
      </c>
      <c r="AN139" s="938"/>
      <c r="AO139" s="938"/>
      <c r="AP139" s="938"/>
      <c r="AQ139" s="938"/>
      <c r="AR139" s="938"/>
      <c r="AS139" s="938"/>
    </row>
    <row r="140" spans="2:45" ht="13.5" customHeight="1">
      <c r="B140" s="993" t="s">
        <v>676</v>
      </c>
      <c r="C140" s="756"/>
      <c r="D140" s="756"/>
      <c r="E140" s="756"/>
      <c r="F140" s="756"/>
      <c r="G140" s="756"/>
      <c r="H140" s="994"/>
      <c r="I140" s="1244" t="s">
        <v>677</v>
      </c>
      <c r="J140" s="1245"/>
      <c r="K140" s="1228" t="s">
        <v>678</v>
      </c>
      <c r="L140" s="1229"/>
      <c r="M140" s="1229"/>
      <c r="N140" s="1229"/>
      <c r="O140" s="1229"/>
      <c r="P140" s="1229"/>
      <c r="Q140" s="1229"/>
      <c r="R140" s="1229"/>
      <c r="S140" s="1229"/>
      <c r="T140" s="1229"/>
      <c r="U140" s="1229"/>
      <c r="V140" s="1229"/>
      <c r="W140" s="1229"/>
      <c r="X140" s="1229"/>
      <c r="Y140" s="1229"/>
      <c r="Z140" s="1229"/>
      <c r="AA140" s="1229"/>
      <c r="AB140" s="1229"/>
      <c r="AC140" s="1230"/>
      <c r="AD140" s="415"/>
      <c r="AE140" s="416" t="s">
        <v>502</v>
      </c>
      <c r="AF140" s="417" t="s">
        <v>526</v>
      </c>
      <c r="AG140" s="417"/>
      <c r="AH140" s="416" t="s">
        <v>502</v>
      </c>
      <c r="AI140" s="383" t="s">
        <v>527</v>
      </c>
      <c r="AJ140" s="383"/>
      <c r="AK140" s="383"/>
      <c r="AL140" s="384"/>
      <c r="AM140" s="1228"/>
      <c r="AN140" s="1229"/>
      <c r="AO140" s="1229"/>
      <c r="AP140" s="1229"/>
      <c r="AQ140" s="1229"/>
      <c r="AR140" s="1229"/>
      <c r="AS140" s="1230"/>
    </row>
    <row r="141" spans="2:45" ht="13.5" customHeight="1">
      <c r="B141" s="757"/>
      <c r="C141" s="995"/>
      <c r="D141" s="995"/>
      <c r="E141" s="995"/>
      <c r="F141" s="995"/>
      <c r="G141" s="995"/>
      <c r="H141" s="996"/>
      <c r="I141" s="1246"/>
      <c r="J141" s="1247"/>
      <c r="K141" s="1250" t="s">
        <v>679</v>
      </c>
      <c r="L141" s="1251"/>
      <c r="M141" s="1251"/>
      <c r="N141" s="1251"/>
      <c r="O141" s="1251"/>
      <c r="P141" s="1251"/>
      <c r="Q141" s="1251"/>
      <c r="R141" s="1251"/>
      <c r="S141" s="1251"/>
      <c r="T141" s="1251"/>
      <c r="U141" s="1251"/>
      <c r="V141" s="1251"/>
      <c r="W141" s="1251"/>
      <c r="X141" s="1251"/>
      <c r="Y141" s="1251"/>
      <c r="Z141" s="1251"/>
      <c r="AA141" s="1251"/>
      <c r="AB141" s="1251"/>
      <c r="AC141" s="1252"/>
      <c r="AD141" s="391"/>
      <c r="AE141" s="407" t="s">
        <v>502</v>
      </c>
      <c r="AF141" s="385" t="s">
        <v>526</v>
      </c>
      <c r="AG141" s="385"/>
      <c r="AH141" s="407" t="s">
        <v>502</v>
      </c>
      <c r="AI141" s="373" t="s">
        <v>527</v>
      </c>
      <c r="AJ141" s="373"/>
      <c r="AK141" s="373"/>
      <c r="AL141" s="374"/>
      <c r="AM141" s="1217"/>
      <c r="AN141" s="1218"/>
      <c r="AO141" s="1218"/>
      <c r="AP141" s="1218"/>
      <c r="AQ141" s="1218"/>
      <c r="AR141" s="1218"/>
      <c r="AS141" s="1219"/>
    </row>
    <row r="142" spans="2:45" ht="13.5" customHeight="1">
      <c r="B142" s="759"/>
      <c r="C142" s="760"/>
      <c r="D142" s="760"/>
      <c r="E142" s="760"/>
      <c r="F142" s="760"/>
      <c r="G142" s="760"/>
      <c r="H142" s="997"/>
      <c r="I142" s="1248"/>
      <c r="J142" s="1249"/>
      <c r="K142" s="1250"/>
      <c r="L142" s="1251"/>
      <c r="M142" s="1251"/>
      <c r="N142" s="1251"/>
      <c r="O142" s="1251"/>
      <c r="P142" s="1251"/>
      <c r="Q142" s="1251"/>
      <c r="R142" s="1251"/>
      <c r="S142" s="1251"/>
      <c r="T142" s="1251"/>
      <c r="U142" s="1251"/>
      <c r="V142" s="1251"/>
      <c r="W142" s="1251"/>
      <c r="X142" s="1251"/>
      <c r="Y142" s="1251"/>
      <c r="Z142" s="1251"/>
      <c r="AA142" s="1251"/>
      <c r="AB142" s="1251"/>
      <c r="AC142" s="1252"/>
      <c r="AD142" s="370"/>
      <c r="AE142" s="371"/>
      <c r="AF142" s="371"/>
      <c r="AG142" s="371"/>
      <c r="AH142" s="371"/>
      <c r="AI142" s="371"/>
      <c r="AJ142" s="371"/>
      <c r="AK142" s="371"/>
      <c r="AL142" s="372"/>
      <c r="AM142" s="1220"/>
      <c r="AN142" s="1221"/>
      <c r="AO142" s="1221"/>
      <c r="AP142" s="1221"/>
      <c r="AQ142" s="1221"/>
      <c r="AR142" s="1221"/>
      <c r="AS142" s="1222"/>
    </row>
    <row r="143" spans="2:45" ht="13.5" customHeight="1">
      <c r="B143" s="1250" t="s">
        <v>680</v>
      </c>
      <c r="C143" s="1251"/>
      <c r="D143" s="1251"/>
      <c r="E143" s="1251"/>
      <c r="F143" s="1251"/>
      <c r="G143" s="1251"/>
      <c r="H143" s="1252"/>
      <c r="I143" s="1224" t="s">
        <v>681</v>
      </c>
      <c r="J143" s="1224"/>
      <c r="K143" s="1229" t="s">
        <v>682</v>
      </c>
      <c r="L143" s="1229"/>
      <c r="M143" s="1229"/>
      <c r="N143" s="1229"/>
      <c r="O143" s="1229"/>
      <c r="P143" s="1229"/>
      <c r="Q143" s="1229"/>
      <c r="R143" s="1229"/>
      <c r="S143" s="1229"/>
      <c r="T143" s="1229"/>
      <c r="U143" s="1229"/>
      <c r="V143" s="1229"/>
      <c r="W143" s="1229"/>
      <c r="X143" s="1229"/>
      <c r="Y143" s="1229"/>
      <c r="Z143" s="1229"/>
      <c r="AA143" s="1229"/>
      <c r="AB143" s="1229"/>
      <c r="AC143" s="1230"/>
      <c r="AD143" s="415"/>
      <c r="AE143" s="416" t="s">
        <v>502</v>
      </c>
      <c r="AF143" s="417" t="s">
        <v>526</v>
      </c>
      <c r="AG143" s="417"/>
      <c r="AH143" s="416" t="s">
        <v>502</v>
      </c>
      <c r="AI143" s="383" t="s">
        <v>527</v>
      </c>
      <c r="AJ143" s="383"/>
      <c r="AK143" s="383"/>
      <c r="AL143" s="384"/>
      <c r="AM143" s="1228"/>
      <c r="AN143" s="1229"/>
      <c r="AO143" s="1229"/>
      <c r="AP143" s="1229"/>
      <c r="AQ143" s="1229"/>
      <c r="AR143" s="1229"/>
      <c r="AS143" s="1230"/>
    </row>
    <row r="144" spans="2:45" ht="13.5" customHeight="1">
      <c r="B144" s="1217" t="s">
        <v>683</v>
      </c>
      <c r="C144" s="1218"/>
      <c r="D144" s="1218"/>
      <c r="E144" s="1218"/>
      <c r="F144" s="1218"/>
      <c r="G144" s="1218"/>
      <c r="H144" s="1219"/>
      <c r="I144" s="1244" t="s">
        <v>684</v>
      </c>
      <c r="J144" s="1245"/>
      <c r="K144" s="1218" t="s">
        <v>685</v>
      </c>
      <c r="L144" s="1218"/>
      <c r="M144" s="1218"/>
      <c r="N144" s="1218"/>
      <c r="O144" s="1218"/>
      <c r="P144" s="1218"/>
      <c r="Q144" s="1218"/>
      <c r="R144" s="1218"/>
      <c r="S144" s="1218"/>
      <c r="T144" s="1218"/>
      <c r="U144" s="1218"/>
      <c r="V144" s="1218"/>
      <c r="W144" s="1218"/>
      <c r="X144" s="1218"/>
      <c r="Y144" s="1218"/>
      <c r="Z144" s="1218"/>
      <c r="AA144" s="1218"/>
      <c r="AB144" s="1218"/>
      <c r="AC144" s="1219"/>
      <c r="AD144" s="391"/>
      <c r="AE144" s="407" t="s">
        <v>502</v>
      </c>
      <c r="AF144" s="385" t="s">
        <v>526</v>
      </c>
      <c r="AG144" s="385"/>
      <c r="AH144" s="407" t="s">
        <v>502</v>
      </c>
      <c r="AI144" s="373" t="s">
        <v>527</v>
      </c>
      <c r="AJ144" s="373"/>
      <c r="AK144" s="373"/>
      <c r="AL144" s="374"/>
      <c r="AM144" s="1217"/>
      <c r="AN144" s="1218"/>
      <c r="AO144" s="1218"/>
      <c r="AP144" s="1218"/>
      <c r="AQ144" s="1218"/>
      <c r="AR144" s="1218"/>
      <c r="AS144" s="1219"/>
    </row>
    <row r="145" spans="2:45" ht="13.5" customHeight="1">
      <c r="B145" s="1001"/>
      <c r="C145" s="1002"/>
      <c r="D145" s="1002"/>
      <c r="E145" s="1002"/>
      <c r="F145" s="1002"/>
      <c r="G145" s="1002"/>
      <c r="H145" s="1003"/>
      <c r="I145" s="1246"/>
      <c r="J145" s="1247"/>
      <c r="K145" s="1002"/>
      <c r="L145" s="1002"/>
      <c r="M145" s="1002"/>
      <c r="N145" s="1002"/>
      <c r="O145" s="1002"/>
      <c r="P145" s="1002"/>
      <c r="Q145" s="1002"/>
      <c r="R145" s="1002"/>
      <c r="S145" s="1002"/>
      <c r="T145" s="1002"/>
      <c r="U145" s="1002"/>
      <c r="V145" s="1002"/>
      <c r="W145" s="1002"/>
      <c r="X145" s="1002"/>
      <c r="Y145" s="1002"/>
      <c r="Z145" s="1002"/>
      <c r="AA145" s="1002"/>
      <c r="AB145" s="1002"/>
      <c r="AC145" s="1003"/>
      <c r="AD145" s="367"/>
      <c r="AE145" s="1223" t="s">
        <v>619</v>
      </c>
      <c r="AF145" s="1223"/>
      <c r="AG145" s="408"/>
      <c r="AH145" s="408"/>
      <c r="AI145" s="408"/>
      <c r="AJ145" s="408"/>
      <c r="AK145" s="408"/>
      <c r="AL145" s="419"/>
      <c r="AM145" s="1001"/>
      <c r="AN145" s="1002"/>
      <c r="AO145" s="1002"/>
      <c r="AP145" s="1002"/>
      <c r="AQ145" s="1002"/>
      <c r="AR145" s="1002"/>
      <c r="AS145" s="1003"/>
    </row>
    <row r="146" spans="2:45" ht="13.5" customHeight="1">
      <c r="B146" s="1220"/>
      <c r="C146" s="1221"/>
      <c r="D146" s="1221"/>
      <c r="E146" s="1221"/>
      <c r="F146" s="1221"/>
      <c r="G146" s="1221"/>
      <c r="H146" s="1222"/>
      <c r="I146" s="1248"/>
      <c r="J146" s="1249"/>
      <c r="K146" s="1221"/>
      <c r="L146" s="1221"/>
      <c r="M146" s="1221"/>
      <c r="N146" s="1221"/>
      <c r="O146" s="1221"/>
      <c r="P146" s="1221"/>
      <c r="Q146" s="1221"/>
      <c r="R146" s="1221"/>
      <c r="S146" s="1221"/>
      <c r="T146" s="1221"/>
      <c r="U146" s="1221"/>
      <c r="V146" s="1221"/>
      <c r="W146" s="1221"/>
      <c r="X146" s="1221"/>
      <c r="Y146" s="1221"/>
      <c r="Z146" s="1221"/>
      <c r="AA146" s="1221"/>
      <c r="AB146" s="1221"/>
      <c r="AC146" s="1222"/>
      <c r="AD146" s="370"/>
      <c r="AE146" s="371"/>
      <c r="AF146" s="371"/>
      <c r="AG146" s="371"/>
      <c r="AH146" s="371"/>
      <c r="AI146" s="371"/>
      <c r="AJ146" s="371"/>
      <c r="AK146" s="371"/>
      <c r="AL146" s="372"/>
      <c r="AM146" s="1220"/>
      <c r="AN146" s="1221"/>
      <c r="AO146" s="1221"/>
      <c r="AP146" s="1221"/>
      <c r="AQ146" s="1221"/>
      <c r="AR146" s="1221"/>
      <c r="AS146" s="1222"/>
    </row>
    <row r="147" spans="2:45" ht="13.5" customHeight="1"/>
    <row r="148" spans="2:45" s="421" customFormat="1" ht="13.5" customHeight="1">
      <c r="B148" s="1239" t="s">
        <v>686</v>
      </c>
      <c r="C148" s="1239"/>
      <c r="D148" s="420"/>
      <c r="E148" s="427" t="s">
        <v>687</v>
      </c>
    </row>
    <row r="149" spans="2:45" ht="13.5" customHeight="1">
      <c r="B149" s="938" t="s">
        <v>361</v>
      </c>
      <c r="C149" s="938"/>
      <c r="D149" s="938"/>
      <c r="E149" s="938"/>
      <c r="F149" s="938"/>
      <c r="G149" s="938"/>
      <c r="H149" s="938"/>
      <c r="I149" s="1240" t="s">
        <v>543</v>
      </c>
      <c r="J149" s="1240"/>
      <c r="K149" s="938" t="s">
        <v>358</v>
      </c>
      <c r="L149" s="938"/>
      <c r="M149" s="938"/>
      <c r="N149" s="938"/>
      <c r="O149" s="938"/>
      <c r="P149" s="938"/>
      <c r="Q149" s="938"/>
      <c r="R149" s="938"/>
      <c r="S149" s="938"/>
      <c r="T149" s="938"/>
      <c r="U149" s="938"/>
      <c r="V149" s="938"/>
      <c r="W149" s="938"/>
      <c r="X149" s="938"/>
      <c r="Y149" s="938"/>
      <c r="Z149" s="938"/>
      <c r="AA149" s="938"/>
      <c r="AB149" s="938"/>
      <c r="AC149" s="938"/>
      <c r="AD149" s="1241" t="s">
        <v>496</v>
      </c>
      <c r="AE149" s="1242"/>
      <c r="AF149" s="1242"/>
      <c r="AG149" s="1242"/>
      <c r="AH149" s="1242"/>
      <c r="AI149" s="1242"/>
      <c r="AJ149" s="1242"/>
      <c r="AK149" s="1242"/>
      <c r="AL149" s="1243"/>
      <c r="AM149" s="938" t="s">
        <v>497</v>
      </c>
      <c r="AN149" s="938"/>
      <c r="AO149" s="938"/>
      <c r="AP149" s="938"/>
      <c r="AQ149" s="938"/>
      <c r="AR149" s="938"/>
      <c r="AS149" s="938"/>
    </row>
    <row r="150" spans="2:45" ht="13.5" customHeight="1">
      <c r="B150" s="1217" t="s">
        <v>688</v>
      </c>
      <c r="C150" s="1218"/>
      <c r="D150" s="1218"/>
      <c r="E150" s="1218"/>
      <c r="F150" s="1218"/>
      <c r="G150" s="1218"/>
      <c r="H150" s="1219"/>
      <c r="I150" s="1224" t="s">
        <v>689</v>
      </c>
      <c r="J150" s="1224"/>
      <c r="K150" s="1225" t="s">
        <v>690</v>
      </c>
      <c r="L150" s="1226"/>
      <c r="M150" s="1226"/>
      <c r="N150" s="1226"/>
      <c r="O150" s="1226"/>
      <c r="P150" s="1226"/>
      <c r="Q150" s="1226"/>
      <c r="R150" s="1226"/>
      <c r="S150" s="1226"/>
      <c r="T150" s="1226"/>
      <c r="U150" s="1226"/>
      <c r="V150" s="1226"/>
      <c r="W150" s="1226"/>
      <c r="X150" s="1226"/>
      <c r="Y150" s="1226"/>
      <c r="Z150" s="1226"/>
      <c r="AA150" s="1226"/>
      <c r="AB150" s="1226"/>
      <c r="AC150" s="1227"/>
      <c r="AD150" s="415"/>
      <c r="AE150" s="416" t="s">
        <v>502</v>
      </c>
      <c r="AF150" s="417" t="s">
        <v>526</v>
      </c>
      <c r="AG150" s="417"/>
      <c r="AH150" s="416" t="s">
        <v>502</v>
      </c>
      <c r="AI150" s="383" t="s">
        <v>527</v>
      </c>
      <c r="AJ150" s="383"/>
      <c r="AK150" s="383"/>
      <c r="AL150" s="384"/>
      <c r="AM150" s="1228"/>
      <c r="AN150" s="1229"/>
      <c r="AO150" s="1229"/>
      <c r="AP150" s="1229"/>
      <c r="AQ150" s="1229"/>
      <c r="AR150" s="1229"/>
      <c r="AS150" s="1230"/>
    </row>
    <row r="151" spans="2:45" ht="13.5" customHeight="1">
      <c r="B151" s="1001"/>
      <c r="C151" s="1002"/>
      <c r="D151" s="1002"/>
      <c r="E151" s="1002"/>
      <c r="F151" s="1002"/>
      <c r="G151" s="1002"/>
      <c r="H151" s="1003"/>
      <c r="I151" s="1237" t="s">
        <v>691</v>
      </c>
      <c r="J151" s="1237"/>
      <c r="K151" s="993" t="s">
        <v>692</v>
      </c>
      <c r="L151" s="756"/>
      <c r="M151" s="756"/>
      <c r="N151" s="756"/>
      <c r="O151" s="756"/>
      <c r="P151" s="756"/>
      <c r="Q151" s="756"/>
      <c r="R151" s="756"/>
      <c r="S151" s="756"/>
      <c r="T151" s="756"/>
      <c r="U151" s="756"/>
      <c r="V151" s="756"/>
      <c r="W151" s="756"/>
      <c r="X151" s="756"/>
      <c r="Y151" s="756"/>
      <c r="Z151" s="756"/>
      <c r="AA151" s="756"/>
      <c r="AB151" s="756"/>
      <c r="AC151" s="994"/>
      <c r="AD151" s="391"/>
      <c r="AE151" s="407" t="s">
        <v>502</v>
      </c>
      <c r="AF151" s="385" t="s">
        <v>526</v>
      </c>
      <c r="AG151" s="385"/>
      <c r="AH151" s="407" t="s">
        <v>502</v>
      </c>
      <c r="AI151" s="373" t="s">
        <v>527</v>
      </c>
      <c r="AJ151" s="373"/>
      <c r="AK151" s="373"/>
      <c r="AL151" s="374"/>
      <c r="AM151" s="1217"/>
      <c r="AN151" s="1218"/>
      <c r="AO151" s="1218"/>
      <c r="AP151" s="1218"/>
      <c r="AQ151" s="1218"/>
      <c r="AR151" s="1218"/>
      <c r="AS151" s="1219"/>
    </row>
    <row r="152" spans="2:45" ht="13.5" customHeight="1">
      <c r="B152" s="1220"/>
      <c r="C152" s="1221"/>
      <c r="D152" s="1221"/>
      <c r="E152" s="1221"/>
      <c r="F152" s="1221"/>
      <c r="G152" s="1221"/>
      <c r="H152" s="1222"/>
      <c r="I152" s="1238"/>
      <c r="J152" s="1238"/>
      <c r="K152" s="759"/>
      <c r="L152" s="760"/>
      <c r="M152" s="760"/>
      <c r="N152" s="760"/>
      <c r="O152" s="760"/>
      <c r="P152" s="760"/>
      <c r="Q152" s="760"/>
      <c r="R152" s="760"/>
      <c r="S152" s="760"/>
      <c r="T152" s="760"/>
      <c r="U152" s="760"/>
      <c r="V152" s="760"/>
      <c r="W152" s="760"/>
      <c r="X152" s="760"/>
      <c r="Y152" s="760"/>
      <c r="Z152" s="760"/>
      <c r="AA152" s="760"/>
      <c r="AB152" s="760"/>
      <c r="AC152" s="997"/>
      <c r="AD152" s="370"/>
      <c r="AE152" s="371"/>
      <c r="AF152" s="371"/>
      <c r="AG152" s="371"/>
      <c r="AH152" s="371"/>
      <c r="AI152" s="371"/>
      <c r="AJ152" s="371"/>
      <c r="AK152" s="371"/>
      <c r="AL152" s="372"/>
      <c r="AM152" s="1220"/>
      <c r="AN152" s="1221"/>
      <c r="AO152" s="1221"/>
      <c r="AP152" s="1221"/>
      <c r="AQ152" s="1221"/>
      <c r="AR152" s="1221"/>
      <c r="AS152" s="1222"/>
    </row>
    <row r="153" spans="2:45" ht="13.5" customHeight="1">
      <c r="B153" s="1228" t="s">
        <v>693</v>
      </c>
      <c r="C153" s="1229"/>
      <c r="D153" s="1229"/>
      <c r="E153" s="1229"/>
      <c r="F153" s="1229"/>
      <c r="G153" s="1229"/>
      <c r="H153" s="1230"/>
      <c r="I153" s="1224" t="s">
        <v>694</v>
      </c>
      <c r="J153" s="1224"/>
      <c r="K153" s="1228" t="s">
        <v>695</v>
      </c>
      <c r="L153" s="1229"/>
      <c r="M153" s="1229"/>
      <c r="N153" s="1229"/>
      <c r="O153" s="1229"/>
      <c r="P153" s="1229"/>
      <c r="Q153" s="1229"/>
      <c r="R153" s="1229"/>
      <c r="S153" s="1229"/>
      <c r="T153" s="1229"/>
      <c r="U153" s="1229"/>
      <c r="V153" s="1229"/>
      <c r="W153" s="1229"/>
      <c r="X153" s="1229"/>
      <c r="Y153" s="1229"/>
      <c r="Z153" s="1229"/>
      <c r="AA153" s="1229"/>
      <c r="AB153" s="1229"/>
      <c r="AC153" s="1230"/>
      <c r="AD153" s="415"/>
      <c r="AE153" s="416" t="s">
        <v>502</v>
      </c>
      <c r="AF153" s="417" t="s">
        <v>526</v>
      </c>
      <c r="AG153" s="417"/>
      <c r="AH153" s="416" t="s">
        <v>502</v>
      </c>
      <c r="AI153" s="383" t="s">
        <v>527</v>
      </c>
      <c r="AJ153" s="383"/>
      <c r="AK153" s="383"/>
      <c r="AL153" s="384"/>
      <c r="AM153" s="1228"/>
      <c r="AN153" s="1229"/>
      <c r="AO153" s="1229"/>
      <c r="AP153" s="1229"/>
      <c r="AQ153" s="1229"/>
      <c r="AR153" s="1229"/>
      <c r="AS153" s="1230"/>
    </row>
    <row r="154" spans="2:45" ht="13.5" customHeight="1">
      <c r="B154" s="1217" t="s">
        <v>696</v>
      </c>
      <c r="C154" s="1218"/>
      <c r="D154" s="1218"/>
      <c r="E154" s="1218"/>
      <c r="F154" s="1218"/>
      <c r="G154" s="1218"/>
      <c r="H154" s="1219"/>
      <c r="I154" s="1244" t="s">
        <v>697</v>
      </c>
      <c r="J154" s="1245"/>
      <c r="K154" s="1217" t="s">
        <v>698</v>
      </c>
      <c r="L154" s="1218"/>
      <c r="M154" s="1218"/>
      <c r="N154" s="1218"/>
      <c r="O154" s="1218"/>
      <c r="P154" s="1218"/>
      <c r="Q154" s="1218"/>
      <c r="R154" s="1218"/>
      <c r="S154" s="1218"/>
      <c r="T154" s="1218"/>
      <c r="U154" s="1218"/>
      <c r="V154" s="1218"/>
      <c r="W154" s="1218"/>
      <c r="X154" s="1218"/>
      <c r="Y154" s="1218"/>
      <c r="Z154" s="1218"/>
      <c r="AA154" s="1218"/>
      <c r="AB154" s="1218"/>
      <c r="AC154" s="1219"/>
      <c r="AD154" s="391"/>
      <c r="AE154" s="407" t="s">
        <v>502</v>
      </c>
      <c r="AF154" s="385" t="s">
        <v>526</v>
      </c>
      <c r="AG154" s="385"/>
      <c r="AH154" s="407" t="s">
        <v>502</v>
      </c>
      <c r="AI154" s="373" t="s">
        <v>527</v>
      </c>
      <c r="AJ154" s="373"/>
      <c r="AK154" s="373"/>
      <c r="AL154" s="374"/>
      <c r="AM154" s="1217"/>
      <c r="AN154" s="1218"/>
      <c r="AO154" s="1218"/>
      <c r="AP154" s="1218"/>
      <c r="AQ154" s="1218"/>
      <c r="AR154" s="1218"/>
      <c r="AS154" s="1219"/>
    </row>
    <row r="155" spans="2:45" ht="13.5" customHeight="1">
      <c r="B155" s="1001"/>
      <c r="C155" s="1002"/>
      <c r="D155" s="1002"/>
      <c r="E155" s="1002"/>
      <c r="F155" s="1002"/>
      <c r="G155" s="1002"/>
      <c r="H155" s="1003"/>
      <c r="I155" s="1246"/>
      <c r="J155" s="1247"/>
      <c r="K155" s="1001"/>
      <c r="L155" s="1002"/>
      <c r="M155" s="1002"/>
      <c r="N155" s="1002"/>
      <c r="O155" s="1002"/>
      <c r="P155" s="1002"/>
      <c r="Q155" s="1002"/>
      <c r="R155" s="1002"/>
      <c r="S155" s="1002"/>
      <c r="T155" s="1002"/>
      <c r="U155" s="1002"/>
      <c r="V155" s="1002"/>
      <c r="W155" s="1002"/>
      <c r="X155" s="1002"/>
      <c r="Y155" s="1002"/>
      <c r="Z155" s="1002"/>
      <c r="AA155" s="1002"/>
      <c r="AB155" s="1002"/>
      <c r="AC155" s="1003"/>
      <c r="AD155" s="367"/>
      <c r="AE155" s="1223" t="s">
        <v>564</v>
      </c>
      <c r="AF155" s="1223"/>
      <c r="AG155" s="408"/>
      <c r="AH155" s="408"/>
      <c r="AI155" s="408"/>
      <c r="AJ155" s="408"/>
      <c r="AK155" s="408"/>
      <c r="AL155" s="419"/>
      <c r="AM155" s="1001"/>
      <c r="AN155" s="1002"/>
      <c r="AO155" s="1002"/>
      <c r="AP155" s="1002"/>
      <c r="AQ155" s="1002"/>
      <c r="AR155" s="1002"/>
      <c r="AS155" s="1003"/>
    </row>
    <row r="156" spans="2:45" ht="13.5" customHeight="1">
      <c r="B156" s="1220"/>
      <c r="C156" s="1221"/>
      <c r="D156" s="1221"/>
      <c r="E156" s="1221"/>
      <c r="F156" s="1221"/>
      <c r="G156" s="1221"/>
      <c r="H156" s="1222"/>
      <c r="I156" s="1248"/>
      <c r="J156" s="1249"/>
      <c r="K156" s="1220"/>
      <c r="L156" s="1221"/>
      <c r="M156" s="1221"/>
      <c r="N156" s="1221"/>
      <c r="O156" s="1221"/>
      <c r="P156" s="1221"/>
      <c r="Q156" s="1221"/>
      <c r="R156" s="1221"/>
      <c r="S156" s="1221"/>
      <c r="T156" s="1221"/>
      <c r="U156" s="1221"/>
      <c r="V156" s="1221"/>
      <c r="W156" s="1221"/>
      <c r="X156" s="1221"/>
      <c r="Y156" s="1221"/>
      <c r="Z156" s="1221"/>
      <c r="AA156" s="1221"/>
      <c r="AB156" s="1221"/>
      <c r="AC156" s="1222"/>
      <c r="AD156" s="370"/>
      <c r="AE156" s="371"/>
      <c r="AF156" s="371"/>
      <c r="AG156" s="371"/>
      <c r="AH156" s="371"/>
      <c r="AI156" s="371"/>
      <c r="AJ156" s="371"/>
      <c r="AK156" s="371"/>
      <c r="AL156" s="372"/>
      <c r="AM156" s="1220"/>
      <c r="AN156" s="1221"/>
      <c r="AO156" s="1221"/>
      <c r="AP156" s="1221"/>
      <c r="AQ156" s="1221"/>
      <c r="AR156" s="1221"/>
      <c r="AS156" s="1222"/>
    </row>
    <row r="157" spans="2:45" ht="13.5" customHeight="1">
      <c r="B157" s="1217" t="s">
        <v>699</v>
      </c>
      <c r="C157" s="1218"/>
      <c r="D157" s="1218"/>
      <c r="E157" s="1218"/>
      <c r="F157" s="1218"/>
      <c r="G157" s="1218"/>
      <c r="H157" s="1219"/>
      <c r="I157" s="1237" t="s">
        <v>700</v>
      </c>
      <c r="J157" s="1237"/>
      <c r="K157" s="993" t="s">
        <v>701</v>
      </c>
      <c r="L157" s="756"/>
      <c r="M157" s="756"/>
      <c r="N157" s="756"/>
      <c r="O157" s="756"/>
      <c r="P157" s="756"/>
      <c r="Q157" s="756"/>
      <c r="R157" s="756"/>
      <c r="S157" s="756"/>
      <c r="T157" s="756"/>
      <c r="U157" s="756"/>
      <c r="V157" s="756"/>
      <c r="W157" s="756"/>
      <c r="X157" s="756"/>
      <c r="Y157" s="756"/>
      <c r="Z157" s="756"/>
      <c r="AA157" s="756"/>
      <c r="AB157" s="756"/>
      <c r="AC157" s="994"/>
      <c r="AD157" s="391"/>
      <c r="AE157" s="407" t="s">
        <v>502</v>
      </c>
      <c r="AF157" s="385" t="s">
        <v>526</v>
      </c>
      <c r="AG157" s="385"/>
      <c r="AH157" s="407" t="s">
        <v>502</v>
      </c>
      <c r="AI157" s="373" t="s">
        <v>527</v>
      </c>
      <c r="AJ157" s="373"/>
      <c r="AK157" s="373"/>
      <c r="AL157" s="374"/>
      <c r="AM157" s="1217"/>
      <c r="AN157" s="1218"/>
      <c r="AO157" s="1218"/>
      <c r="AP157" s="1218"/>
      <c r="AQ157" s="1218"/>
      <c r="AR157" s="1218"/>
      <c r="AS157" s="1219"/>
    </row>
    <row r="158" spans="2:45" ht="13.5" customHeight="1">
      <c r="B158" s="1220"/>
      <c r="C158" s="1221"/>
      <c r="D158" s="1221"/>
      <c r="E158" s="1221"/>
      <c r="F158" s="1221"/>
      <c r="G158" s="1221"/>
      <c r="H158" s="1222"/>
      <c r="I158" s="1238"/>
      <c r="J158" s="1238"/>
      <c r="K158" s="759"/>
      <c r="L158" s="760"/>
      <c r="M158" s="760"/>
      <c r="N158" s="760"/>
      <c r="O158" s="760"/>
      <c r="P158" s="760"/>
      <c r="Q158" s="760"/>
      <c r="R158" s="760"/>
      <c r="S158" s="760"/>
      <c r="T158" s="760"/>
      <c r="U158" s="760"/>
      <c r="V158" s="760"/>
      <c r="W158" s="760"/>
      <c r="X158" s="760"/>
      <c r="Y158" s="760"/>
      <c r="Z158" s="760"/>
      <c r="AA158" s="760"/>
      <c r="AB158" s="760"/>
      <c r="AC158" s="997"/>
      <c r="AD158" s="370"/>
      <c r="AE158" s="371"/>
      <c r="AF158" s="371"/>
      <c r="AG158" s="371"/>
      <c r="AH158" s="371"/>
      <c r="AI158" s="371"/>
      <c r="AJ158" s="371"/>
      <c r="AK158" s="371"/>
      <c r="AL158" s="372"/>
      <c r="AM158" s="1220"/>
      <c r="AN158" s="1221"/>
      <c r="AO158" s="1221"/>
      <c r="AP158" s="1221"/>
      <c r="AQ158" s="1221"/>
      <c r="AR158" s="1221"/>
      <c r="AS158" s="1222"/>
    </row>
    <row r="159" spans="2:45" ht="13.5" customHeight="1"/>
    <row r="160" spans="2:45" s="421" customFormat="1" ht="13.5" customHeight="1">
      <c r="B160" s="1239" t="s">
        <v>702</v>
      </c>
      <c r="C160" s="1239"/>
      <c r="D160" s="420"/>
      <c r="E160" s="427" t="s">
        <v>740</v>
      </c>
    </row>
    <row r="161" spans="2:45" ht="13.5" customHeight="1">
      <c r="B161" s="938" t="s">
        <v>361</v>
      </c>
      <c r="C161" s="938"/>
      <c r="D161" s="938"/>
      <c r="E161" s="938"/>
      <c r="F161" s="938"/>
      <c r="G161" s="938"/>
      <c r="H161" s="938"/>
      <c r="I161" s="1240" t="s">
        <v>543</v>
      </c>
      <c r="J161" s="1240"/>
      <c r="K161" s="938" t="s">
        <v>358</v>
      </c>
      <c r="L161" s="938"/>
      <c r="M161" s="938"/>
      <c r="N161" s="938"/>
      <c r="O161" s="938"/>
      <c r="P161" s="938"/>
      <c r="Q161" s="938"/>
      <c r="R161" s="938"/>
      <c r="S161" s="938"/>
      <c r="T161" s="938"/>
      <c r="U161" s="938"/>
      <c r="V161" s="938"/>
      <c r="W161" s="938"/>
      <c r="X161" s="938"/>
      <c r="Y161" s="938"/>
      <c r="Z161" s="938"/>
      <c r="AA161" s="938"/>
      <c r="AB161" s="938"/>
      <c r="AC161" s="938"/>
      <c r="AD161" s="1241" t="s">
        <v>496</v>
      </c>
      <c r="AE161" s="1242"/>
      <c r="AF161" s="1242"/>
      <c r="AG161" s="1242"/>
      <c r="AH161" s="1242"/>
      <c r="AI161" s="1242"/>
      <c r="AJ161" s="1242"/>
      <c r="AK161" s="1242"/>
      <c r="AL161" s="1243"/>
      <c r="AM161" s="938" t="s">
        <v>497</v>
      </c>
      <c r="AN161" s="938"/>
      <c r="AO161" s="938"/>
      <c r="AP161" s="938"/>
      <c r="AQ161" s="938"/>
      <c r="AR161" s="938"/>
      <c r="AS161" s="938"/>
    </row>
    <row r="162" spans="2:45" ht="13.5" customHeight="1">
      <c r="B162" s="1217" t="s">
        <v>703</v>
      </c>
      <c r="C162" s="1218"/>
      <c r="D162" s="1218"/>
      <c r="E162" s="1218"/>
      <c r="F162" s="1218"/>
      <c r="G162" s="1218"/>
      <c r="H162" s="1219"/>
      <c r="I162" s="1224" t="s">
        <v>704</v>
      </c>
      <c r="J162" s="1224"/>
      <c r="K162" s="1225" t="s">
        <v>705</v>
      </c>
      <c r="L162" s="1226"/>
      <c r="M162" s="1226"/>
      <c r="N162" s="1226"/>
      <c r="O162" s="1226"/>
      <c r="P162" s="1226"/>
      <c r="Q162" s="1226"/>
      <c r="R162" s="1226"/>
      <c r="S162" s="1226"/>
      <c r="T162" s="1226"/>
      <c r="U162" s="1226"/>
      <c r="V162" s="1226"/>
      <c r="W162" s="1226"/>
      <c r="X162" s="1226"/>
      <c r="Y162" s="1226"/>
      <c r="Z162" s="1226"/>
      <c r="AA162" s="1226"/>
      <c r="AB162" s="1226"/>
      <c r="AC162" s="1227"/>
      <c r="AD162" s="415"/>
      <c r="AE162" s="416" t="s">
        <v>502</v>
      </c>
      <c r="AF162" s="417" t="s">
        <v>526</v>
      </c>
      <c r="AG162" s="417"/>
      <c r="AH162" s="416" t="s">
        <v>502</v>
      </c>
      <c r="AI162" s="383" t="s">
        <v>527</v>
      </c>
      <c r="AJ162" s="383"/>
      <c r="AK162" s="383"/>
      <c r="AL162" s="384"/>
      <c r="AM162" s="1228"/>
      <c r="AN162" s="1229"/>
      <c r="AO162" s="1229"/>
      <c r="AP162" s="1229"/>
      <c r="AQ162" s="1229"/>
      <c r="AR162" s="1229"/>
      <c r="AS162" s="1230"/>
    </row>
    <row r="163" spans="2:45" ht="13.5" customHeight="1">
      <c r="B163" s="1001"/>
      <c r="C163" s="1002"/>
      <c r="D163" s="1002"/>
      <c r="E163" s="1002"/>
      <c r="F163" s="1002"/>
      <c r="G163" s="1002"/>
      <c r="H163" s="1003"/>
      <c r="I163" s="1231" t="s">
        <v>706</v>
      </c>
      <c r="J163" s="1232"/>
      <c r="K163" s="993" t="s">
        <v>707</v>
      </c>
      <c r="L163" s="756"/>
      <c r="M163" s="756"/>
      <c r="N163" s="756"/>
      <c r="O163" s="756"/>
      <c r="P163" s="756"/>
      <c r="Q163" s="756"/>
      <c r="R163" s="756"/>
      <c r="S163" s="756"/>
      <c r="T163" s="756"/>
      <c r="U163" s="756"/>
      <c r="V163" s="756"/>
      <c r="W163" s="756"/>
      <c r="X163" s="756"/>
      <c r="Y163" s="756"/>
      <c r="Z163" s="756"/>
      <c r="AA163" s="756"/>
      <c r="AB163" s="756"/>
      <c r="AC163" s="994"/>
      <c r="AD163" s="391"/>
      <c r="AE163" s="407" t="s">
        <v>502</v>
      </c>
      <c r="AF163" s="385" t="s">
        <v>526</v>
      </c>
      <c r="AG163" s="385"/>
      <c r="AH163" s="407" t="s">
        <v>502</v>
      </c>
      <c r="AI163" s="373" t="s">
        <v>527</v>
      </c>
      <c r="AJ163" s="373"/>
      <c r="AK163" s="373"/>
      <c r="AL163" s="374"/>
      <c r="AM163" s="1217"/>
      <c r="AN163" s="1218"/>
      <c r="AO163" s="1218"/>
      <c r="AP163" s="1218"/>
      <c r="AQ163" s="1218"/>
      <c r="AR163" s="1218"/>
      <c r="AS163" s="1219"/>
    </row>
    <row r="164" spans="2:45" ht="13.5" customHeight="1">
      <c r="B164" s="1001"/>
      <c r="C164" s="1002"/>
      <c r="D164" s="1002"/>
      <c r="E164" s="1002"/>
      <c r="F164" s="1002"/>
      <c r="G164" s="1002"/>
      <c r="H164" s="1003"/>
      <c r="I164" s="1233"/>
      <c r="J164" s="1234"/>
      <c r="K164" s="757"/>
      <c r="L164" s="995"/>
      <c r="M164" s="995"/>
      <c r="N164" s="995"/>
      <c r="O164" s="995"/>
      <c r="P164" s="995"/>
      <c r="Q164" s="995"/>
      <c r="R164" s="995"/>
      <c r="S164" s="995"/>
      <c r="T164" s="995"/>
      <c r="U164" s="995"/>
      <c r="V164" s="995"/>
      <c r="W164" s="995"/>
      <c r="X164" s="995"/>
      <c r="Y164" s="995"/>
      <c r="Z164" s="995"/>
      <c r="AA164" s="995"/>
      <c r="AB164" s="995"/>
      <c r="AC164" s="996"/>
      <c r="AD164" s="367"/>
      <c r="AE164" s="1223" t="s">
        <v>564</v>
      </c>
      <c r="AF164" s="1223"/>
      <c r="AG164" s="408"/>
      <c r="AH164" s="408"/>
      <c r="AI164" s="408"/>
      <c r="AJ164" s="408"/>
      <c r="AK164" s="408"/>
      <c r="AL164" s="419"/>
      <c r="AM164" s="1001"/>
      <c r="AN164" s="1002"/>
      <c r="AO164" s="1002"/>
      <c r="AP164" s="1002"/>
      <c r="AQ164" s="1002"/>
      <c r="AR164" s="1002"/>
      <c r="AS164" s="1003"/>
    </row>
    <row r="165" spans="2:45" ht="13.5" customHeight="1">
      <c r="B165" s="1001"/>
      <c r="C165" s="1002"/>
      <c r="D165" s="1002"/>
      <c r="E165" s="1002"/>
      <c r="F165" s="1002"/>
      <c r="G165" s="1002"/>
      <c r="H165" s="1003"/>
      <c r="I165" s="1235"/>
      <c r="J165" s="1236"/>
      <c r="K165" s="759"/>
      <c r="L165" s="760"/>
      <c r="M165" s="760"/>
      <c r="N165" s="760"/>
      <c r="O165" s="760"/>
      <c r="P165" s="760"/>
      <c r="Q165" s="760"/>
      <c r="R165" s="760"/>
      <c r="S165" s="760"/>
      <c r="T165" s="760"/>
      <c r="U165" s="760"/>
      <c r="V165" s="760"/>
      <c r="W165" s="760"/>
      <c r="X165" s="760"/>
      <c r="Y165" s="760"/>
      <c r="Z165" s="760"/>
      <c r="AA165" s="760"/>
      <c r="AB165" s="760"/>
      <c r="AC165" s="997"/>
      <c r="AD165" s="370"/>
      <c r="AE165" s="371"/>
      <c r="AF165" s="371"/>
      <c r="AG165" s="371"/>
      <c r="AH165" s="371"/>
      <c r="AI165" s="371"/>
      <c r="AJ165" s="371"/>
      <c r="AK165" s="371"/>
      <c r="AL165" s="372"/>
      <c r="AM165" s="1220"/>
      <c r="AN165" s="1221"/>
      <c r="AO165" s="1221"/>
      <c r="AP165" s="1221"/>
      <c r="AQ165" s="1221"/>
      <c r="AR165" s="1221"/>
      <c r="AS165" s="1222"/>
    </row>
    <row r="166" spans="2:45" ht="13.5" customHeight="1">
      <c r="B166" s="1001"/>
      <c r="C166" s="1002"/>
      <c r="D166" s="1002"/>
      <c r="E166" s="1002"/>
      <c r="F166" s="1002"/>
      <c r="G166" s="1002"/>
      <c r="H166" s="1003"/>
      <c r="I166" s="1231" t="s">
        <v>708</v>
      </c>
      <c r="J166" s="1232"/>
      <c r="K166" s="1217" t="s">
        <v>709</v>
      </c>
      <c r="L166" s="1218"/>
      <c r="M166" s="1218"/>
      <c r="N166" s="1218"/>
      <c r="O166" s="1218"/>
      <c r="P166" s="1218"/>
      <c r="Q166" s="1218"/>
      <c r="R166" s="1218"/>
      <c r="S166" s="1218"/>
      <c r="T166" s="1218"/>
      <c r="U166" s="1218"/>
      <c r="V166" s="1218"/>
      <c r="W166" s="1218"/>
      <c r="X166" s="1218"/>
      <c r="Y166" s="1218"/>
      <c r="Z166" s="1218"/>
      <c r="AA166" s="1218"/>
      <c r="AB166" s="1218"/>
      <c r="AC166" s="1219"/>
      <c r="AD166" s="391"/>
      <c r="AE166" s="407" t="s">
        <v>502</v>
      </c>
      <c r="AF166" s="385" t="s">
        <v>526</v>
      </c>
      <c r="AG166" s="385"/>
      <c r="AH166" s="407" t="s">
        <v>502</v>
      </c>
      <c r="AI166" s="373" t="s">
        <v>527</v>
      </c>
      <c r="AJ166" s="373"/>
      <c r="AK166" s="373"/>
      <c r="AL166" s="374"/>
      <c r="AM166" s="1217"/>
      <c r="AN166" s="1218"/>
      <c r="AO166" s="1218"/>
      <c r="AP166" s="1218"/>
      <c r="AQ166" s="1218"/>
      <c r="AR166" s="1218"/>
      <c r="AS166" s="1219"/>
    </row>
    <row r="167" spans="2:45" ht="13.5" customHeight="1">
      <c r="B167" s="1001"/>
      <c r="C167" s="1002"/>
      <c r="D167" s="1002"/>
      <c r="E167" s="1002"/>
      <c r="F167" s="1002"/>
      <c r="G167" s="1002"/>
      <c r="H167" s="1003"/>
      <c r="I167" s="1233"/>
      <c r="J167" s="1234"/>
      <c r="K167" s="1001"/>
      <c r="L167" s="1002"/>
      <c r="M167" s="1002"/>
      <c r="N167" s="1002"/>
      <c r="O167" s="1002"/>
      <c r="P167" s="1002"/>
      <c r="Q167" s="1002"/>
      <c r="R167" s="1002"/>
      <c r="S167" s="1002"/>
      <c r="T167" s="1002"/>
      <c r="U167" s="1002"/>
      <c r="V167" s="1002"/>
      <c r="W167" s="1002"/>
      <c r="X167" s="1002"/>
      <c r="Y167" s="1002"/>
      <c r="Z167" s="1002"/>
      <c r="AA167" s="1002"/>
      <c r="AB167" s="1002"/>
      <c r="AC167" s="1003"/>
      <c r="AD167" s="367"/>
      <c r="AE167" s="1223" t="s">
        <v>710</v>
      </c>
      <c r="AF167" s="1223"/>
      <c r="AG167" s="408"/>
      <c r="AH167" s="408"/>
      <c r="AI167" s="408"/>
      <c r="AJ167" s="408"/>
      <c r="AK167" s="408"/>
      <c r="AL167" s="419"/>
      <c r="AM167" s="1001"/>
      <c r="AN167" s="1002"/>
      <c r="AO167" s="1002"/>
      <c r="AP167" s="1002"/>
      <c r="AQ167" s="1002"/>
      <c r="AR167" s="1002"/>
      <c r="AS167" s="1003"/>
    </row>
    <row r="168" spans="2:45" ht="13.5" customHeight="1">
      <c r="B168" s="1220"/>
      <c r="C168" s="1221"/>
      <c r="D168" s="1221"/>
      <c r="E168" s="1221"/>
      <c r="F168" s="1221"/>
      <c r="G168" s="1221"/>
      <c r="H168" s="1222"/>
      <c r="I168" s="1235"/>
      <c r="J168" s="1236"/>
      <c r="K168" s="1220"/>
      <c r="L168" s="1221"/>
      <c r="M168" s="1221"/>
      <c r="N168" s="1221"/>
      <c r="O168" s="1221"/>
      <c r="P168" s="1221"/>
      <c r="Q168" s="1221"/>
      <c r="R168" s="1221"/>
      <c r="S168" s="1221"/>
      <c r="T168" s="1221"/>
      <c r="U168" s="1221"/>
      <c r="V168" s="1221"/>
      <c r="W168" s="1221"/>
      <c r="X168" s="1221"/>
      <c r="Y168" s="1221"/>
      <c r="Z168" s="1221"/>
      <c r="AA168" s="1221"/>
      <c r="AB168" s="1221"/>
      <c r="AC168" s="1222"/>
      <c r="AD168" s="370"/>
      <c r="AE168" s="371"/>
      <c r="AF168" s="371"/>
      <c r="AG168" s="371"/>
      <c r="AH168" s="371"/>
      <c r="AI168" s="371"/>
      <c r="AJ168" s="371"/>
      <c r="AK168" s="371"/>
      <c r="AL168" s="372"/>
      <c r="AM168" s="1220"/>
      <c r="AN168" s="1221"/>
      <c r="AO168" s="1221"/>
      <c r="AP168" s="1221"/>
      <c r="AQ168" s="1221"/>
      <c r="AR168" s="1221"/>
      <c r="AS168" s="1222"/>
    </row>
    <row r="169" spans="2:45" ht="13.5" customHeight="1"/>
    <row r="170" spans="2:45" ht="13.5" customHeight="1"/>
    <row r="171" spans="2:45" ht="13.5" customHeight="1">
      <c r="AQ171" s="428"/>
      <c r="AS171" s="30" t="s">
        <v>746</v>
      </c>
    </row>
  </sheetData>
  <mergeCells count="327">
    <mergeCell ref="AJ5:AL5"/>
    <mergeCell ref="AM5:AS5"/>
    <mergeCell ref="V20:AL20"/>
    <mergeCell ref="V21:AL21"/>
    <mergeCell ref="T22:AL22"/>
    <mergeCell ref="V23:AL23"/>
    <mergeCell ref="V24:AL24"/>
    <mergeCell ref="C2:P3"/>
    <mergeCell ref="AJ2:AL2"/>
    <mergeCell ref="AM2:AS2"/>
    <mergeCell ref="S3:V3"/>
    <mergeCell ref="W3:AI3"/>
    <mergeCell ref="AJ3:AL3"/>
    <mergeCell ref="AM3:AS3"/>
    <mergeCell ref="B17:C17"/>
    <mergeCell ref="B18:H18"/>
    <mergeCell ref="I18:J18"/>
    <mergeCell ref="K18:S18"/>
    <mergeCell ref="T18:AL18"/>
    <mergeCell ref="AM18:AS18"/>
    <mergeCell ref="S4:V4"/>
    <mergeCell ref="W4:AI4"/>
    <mergeCell ref="AJ4:AL4"/>
    <mergeCell ref="AM4:AS4"/>
    <mergeCell ref="S5:V5"/>
    <mergeCell ref="W5:AI5"/>
    <mergeCell ref="B35:C35"/>
    <mergeCell ref="B36:H36"/>
    <mergeCell ref="I36:J36"/>
    <mergeCell ref="K36:S36"/>
    <mergeCell ref="T36:AL36"/>
    <mergeCell ref="AM36:AS36"/>
    <mergeCell ref="Y30:AC30"/>
    <mergeCell ref="AF30:AJ30"/>
    <mergeCell ref="Y31:AC31"/>
    <mergeCell ref="AF31:AJ31"/>
    <mergeCell ref="Y32:AC32"/>
    <mergeCell ref="AF32:AJ32"/>
    <mergeCell ref="AM19:AS33"/>
    <mergeCell ref="V25:AL25"/>
    <mergeCell ref="V26:AL26"/>
    <mergeCell ref="V27:AL27"/>
    <mergeCell ref="V28:AL28"/>
    <mergeCell ref="V29:W29"/>
    <mergeCell ref="Y29:AC29"/>
    <mergeCell ref="AF29:AJ29"/>
    <mergeCell ref="B19:H33"/>
    <mergeCell ref="I19:J33"/>
    <mergeCell ref="K19:S33"/>
    <mergeCell ref="T19:AL19"/>
    <mergeCell ref="B37:H40"/>
    <mergeCell ref="I37:J40"/>
    <mergeCell ref="K37:S40"/>
    <mergeCell ref="AM37:AS40"/>
    <mergeCell ref="V38:X38"/>
    <mergeCell ref="Y38:AA38"/>
    <mergeCell ref="AB38:AD38"/>
    <mergeCell ref="AF38:AG38"/>
    <mergeCell ref="V39:X39"/>
    <mergeCell ref="Y45:AA45"/>
    <mergeCell ref="B48:C48"/>
    <mergeCell ref="E48:AS48"/>
    <mergeCell ref="B49:H49"/>
    <mergeCell ref="I49:J49"/>
    <mergeCell ref="K49:AC49"/>
    <mergeCell ref="AD49:AL49"/>
    <mergeCell ref="AM49:AS49"/>
    <mergeCell ref="B41:H46"/>
    <mergeCell ref="I41:J43"/>
    <mergeCell ref="K41:S43"/>
    <mergeCell ref="AM41:AS43"/>
    <mergeCell ref="V42:X42"/>
    <mergeCell ref="Y42:AA42"/>
    <mergeCell ref="I44:J46"/>
    <mergeCell ref="K44:S46"/>
    <mergeCell ref="AM44:AS46"/>
    <mergeCell ref="V45:X45"/>
    <mergeCell ref="B50:B61"/>
    <mergeCell ref="C50:H50"/>
    <mergeCell ref="I50:J50"/>
    <mergeCell ref="K50:AC50"/>
    <mergeCell ref="AM50:AS50"/>
    <mergeCell ref="C51:H55"/>
    <mergeCell ref="I51:J53"/>
    <mergeCell ref="K51:AC53"/>
    <mergeCell ref="AM51:AS53"/>
    <mergeCell ref="AE52:AF52"/>
    <mergeCell ref="AG60:AL60"/>
    <mergeCell ref="C56:H61"/>
    <mergeCell ref="I56:J58"/>
    <mergeCell ref="K56:AC58"/>
    <mergeCell ref="AM56:AS58"/>
    <mergeCell ref="AE57:AH57"/>
    <mergeCell ref="AI57:AL57"/>
    <mergeCell ref="AG52:AL52"/>
    <mergeCell ref="I54:J54"/>
    <mergeCell ref="K54:AC54"/>
    <mergeCell ref="AM54:AS54"/>
    <mergeCell ref="I55:J55"/>
    <mergeCell ref="K55:AC55"/>
    <mergeCell ref="AM55:AS55"/>
    <mergeCell ref="I59:J61"/>
    <mergeCell ref="K59:AC61"/>
    <mergeCell ref="AM59:AS61"/>
    <mergeCell ref="AE60:AF60"/>
    <mergeCell ref="E70:AS70"/>
    <mergeCell ref="B71:H71"/>
    <mergeCell ref="I71:J71"/>
    <mergeCell ref="K71:AC71"/>
    <mergeCell ref="AD71:AL71"/>
    <mergeCell ref="AM71:AS71"/>
    <mergeCell ref="C65:H67"/>
    <mergeCell ref="I65:J67"/>
    <mergeCell ref="K65:AC67"/>
    <mergeCell ref="AM65:AS67"/>
    <mergeCell ref="AE66:AF66"/>
    <mergeCell ref="B69:C69"/>
    <mergeCell ref="E69:AS69"/>
    <mergeCell ref="B62:B67"/>
    <mergeCell ref="C62:H62"/>
    <mergeCell ref="I62:J62"/>
    <mergeCell ref="K62:AC62"/>
    <mergeCell ref="AM62:AS62"/>
    <mergeCell ref="C63:H64"/>
    <mergeCell ref="I63:J64"/>
    <mergeCell ref="K63:AC64"/>
    <mergeCell ref="AM63:AS64"/>
    <mergeCell ref="AM75:AS75"/>
    <mergeCell ref="I76:J76"/>
    <mergeCell ref="K76:AC76"/>
    <mergeCell ref="AM76:AS76"/>
    <mergeCell ref="I77:J77"/>
    <mergeCell ref="K77:AC77"/>
    <mergeCell ref="AM77:AS77"/>
    <mergeCell ref="B72:B83"/>
    <mergeCell ref="C72:H72"/>
    <mergeCell ref="I72:J72"/>
    <mergeCell ref="K72:AC72"/>
    <mergeCell ref="AM72:AS72"/>
    <mergeCell ref="C73:H77"/>
    <mergeCell ref="I73:J75"/>
    <mergeCell ref="K73:AC75"/>
    <mergeCell ref="AE74:AF74"/>
    <mergeCell ref="AG74:AL74"/>
    <mergeCell ref="AG82:AL82"/>
    <mergeCell ref="C78:H83"/>
    <mergeCell ref="I78:J80"/>
    <mergeCell ref="K78:AC80"/>
    <mergeCell ref="AM78:AS80"/>
    <mergeCell ref="AE79:AH79"/>
    <mergeCell ref="AI79:AL79"/>
    <mergeCell ref="I81:J83"/>
    <mergeCell ref="K81:AC83"/>
    <mergeCell ref="AM81:AS83"/>
    <mergeCell ref="AE82:AF82"/>
    <mergeCell ref="AM95:AS95"/>
    <mergeCell ref="B90:C90"/>
    <mergeCell ref="E90:AE90"/>
    <mergeCell ref="B91:H91"/>
    <mergeCell ref="I91:J91"/>
    <mergeCell ref="K91:AC91"/>
    <mergeCell ref="AD91:AL91"/>
    <mergeCell ref="AM91:AS91"/>
    <mergeCell ref="B92:H98"/>
    <mergeCell ref="I92:J92"/>
    <mergeCell ref="K92:AC92"/>
    <mergeCell ref="AM92:AS92"/>
    <mergeCell ref="I93:J94"/>
    <mergeCell ref="K93:AC94"/>
    <mergeCell ref="AM93:AS94"/>
    <mergeCell ref="I95:J95"/>
    <mergeCell ref="K95:AC95"/>
    <mergeCell ref="I96:J98"/>
    <mergeCell ref="K96:AC98"/>
    <mergeCell ref="AM96:AS98"/>
    <mergeCell ref="AE97:AF97"/>
    <mergeCell ref="B84:B88"/>
    <mergeCell ref="C84:H85"/>
    <mergeCell ref="I84:J85"/>
    <mergeCell ref="K84:AC85"/>
    <mergeCell ref="AM84:AS85"/>
    <mergeCell ref="C86:H88"/>
    <mergeCell ref="I86:J88"/>
    <mergeCell ref="K86:AC88"/>
    <mergeCell ref="AM86:AS88"/>
    <mergeCell ref="AE87:AF87"/>
    <mergeCell ref="B108:H113"/>
    <mergeCell ref="I108:J110"/>
    <mergeCell ref="K108:AC110"/>
    <mergeCell ref="AM108:AS110"/>
    <mergeCell ref="AE109:AF109"/>
    <mergeCell ref="I111:J113"/>
    <mergeCell ref="K111:AC113"/>
    <mergeCell ref="AM111:AS113"/>
    <mergeCell ref="AE112:AF112"/>
    <mergeCell ref="I99:J101"/>
    <mergeCell ref="K99:AC101"/>
    <mergeCell ref="AM99:AS101"/>
    <mergeCell ref="AE100:AF100"/>
    <mergeCell ref="I102:J104"/>
    <mergeCell ref="K102:AC104"/>
    <mergeCell ref="AM102:AS104"/>
    <mergeCell ref="AE103:AF103"/>
    <mergeCell ref="I105:J107"/>
    <mergeCell ref="K105:AC107"/>
    <mergeCell ref="AM105:AS107"/>
    <mergeCell ref="AE106:AF106"/>
    <mergeCell ref="B99:H107"/>
    <mergeCell ref="B118:H121"/>
    <mergeCell ref="I118:J121"/>
    <mergeCell ref="K118:AC121"/>
    <mergeCell ref="AM118:AS121"/>
    <mergeCell ref="AH119:AI119"/>
    <mergeCell ref="AF120:AG120"/>
    <mergeCell ref="AJ120:AL120"/>
    <mergeCell ref="AF121:AG121"/>
    <mergeCell ref="AJ121:AL121"/>
    <mergeCell ref="B116:H117"/>
    <mergeCell ref="I116:J116"/>
    <mergeCell ref="K116:AC116"/>
    <mergeCell ref="AM116:AS116"/>
    <mergeCell ref="I117:J117"/>
    <mergeCell ref="K117:AC117"/>
    <mergeCell ref="AM117:AS117"/>
    <mergeCell ref="B114:H115"/>
    <mergeCell ref="I114:J114"/>
    <mergeCell ref="K114:AC114"/>
    <mergeCell ref="AM114:AS114"/>
    <mergeCell ref="I115:J115"/>
    <mergeCell ref="K115:AC115"/>
    <mergeCell ref="AM115:AS115"/>
    <mergeCell ref="B122:H128"/>
    <mergeCell ref="I122:J124"/>
    <mergeCell ref="K122:AC124"/>
    <mergeCell ref="B134:H135"/>
    <mergeCell ref="I134:J135"/>
    <mergeCell ref="K134:AC135"/>
    <mergeCell ref="AM122:AS124"/>
    <mergeCell ref="AF124:AG124"/>
    <mergeCell ref="AJ124:AL124"/>
    <mergeCell ref="I125:J128"/>
    <mergeCell ref="K125:AC128"/>
    <mergeCell ref="AM125:AS128"/>
    <mergeCell ref="AH126:AI126"/>
    <mergeCell ref="AF127:AG127"/>
    <mergeCell ref="AJ127:AL127"/>
    <mergeCell ref="AG128:AI128"/>
    <mergeCell ref="AM134:AS135"/>
    <mergeCell ref="B136:H136"/>
    <mergeCell ref="I136:J136"/>
    <mergeCell ref="K136:AC136"/>
    <mergeCell ref="AM136:AS136"/>
    <mergeCell ref="AM129:AS130"/>
    <mergeCell ref="B132:C132"/>
    <mergeCell ref="B133:H133"/>
    <mergeCell ref="I133:J133"/>
    <mergeCell ref="K133:AC133"/>
    <mergeCell ref="AD133:AL133"/>
    <mergeCell ref="AM133:AS133"/>
    <mergeCell ref="B129:H130"/>
    <mergeCell ref="I129:J130"/>
    <mergeCell ref="K129:AC130"/>
    <mergeCell ref="B140:H142"/>
    <mergeCell ref="I140:J142"/>
    <mergeCell ref="K140:AC140"/>
    <mergeCell ref="AM140:AS140"/>
    <mergeCell ref="K141:AC142"/>
    <mergeCell ref="AM141:AS142"/>
    <mergeCell ref="B138:C138"/>
    <mergeCell ref="B139:H139"/>
    <mergeCell ref="I139:J139"/>
    <mergeCell ref="K139:AC139"/>
    <mergeCell ref="AD139:AL139"/>
    <mergeCell ref="AM139:AS139"/>
    <mergeCell ref="B143:H143"/>
    <mergeCell ref="I143:J143"/>
    <mergeCell ref="K143:AC143"/>
    <mergeCell ref="AM143:AS143"/>
    <mergeCell ref="B144:H146"/>
    <mergeCell ref="I144:J146"/>
    <mergeCell ref="K144:AC146"/>
    <mergeCell ref="AM144:AS146"/>
    <mergeCell ref="AE145:AF145"/>
    <mergeCell ref="B150:H152"/>
    <mergeCell ref="I150:J150"/>
    <mergeCell ref="K150:AC150"/>
    <mergeCell ref="AM150:AS150"/>
    <mergeCell ref="I151:J152"/>
    <mergeCell ref="K151:AC152"/>
    <mergeCell ref="AM151:AS152"/>
    <mergeCell ref="B148:C148"/>
    <mergeCell ref="B149:H149"/>
    <mergeCell ref="I149:J149"/>
    <mergeCell ref="K149:AC149"/>
    <mergeCell ref="AD149:AL149"/>
    <mergeCell ref="AM149:AS149"/>
    <mergeCell ref="B153:H153"/>
    <mergeCell ref="I153:J153"/>
    <mergeCell ref="K153:AC153"/>
    <mergeCell ref="AM153:AS153"/>
    <mergeCell ref="B154:H156"/>
    <mergeCell ref="I154:J156"/>
    <mergeCell ref="K154:AC156"/>
    <mergeCell ref="AM154:AS156"/>
    <mergeCell ref="AE155:AF155"/>
    <mergeCell ref="B157:H158"/>
    <mergeCell ref="I157:J158"/>
    <mergeCell ref="K157:AC158"/>
    <mergeCell ref="AM157:AS158"/>
    <mergeCell ref="B160:C160"/>
    <mergeCell ref="B161:H161"/>
    <mergeCell ref="I161:J161"/>
    <mergeCell ref="K161:AC161"/>
    <mergeCell ref="AD161:AL161"/>
    <mergeCell ref="AM161:AS161"/>
    <mergeCell ref="AM166:AS168"/>
    <mergeCell ref="AE167:AF167"/>
    <mergeCell ref="B162:H168"/>
    <mergeCell ref="I162:J162"/>
    <mergeCell ref="K162:AC162"/>
    <mergeCell ref="AM162:AS162"/>
    <mergeCell ref="I163:J165"/>
    <mergeCell ref="K163:AC165"/>
    <mergeCell ref="AM163:AS165"/>
    <mergeCell ref="AE164:AF164"/>
    <mergeCell ref="I166:J168"/>
    <mergeCell ref="K166:AC168"/>
  </mergeCells>
  <phoneticPr fontId="4"/>
  <dataValidations count="1">
    <dataValidation type="list" allowBlank="1" showInputMessage="1" showErrorMessage="1" sqref="U23:U32 U20:U21 U37:U39 X37 U41:U42 X41 AB42 AE42 U44:U45 X44 AB45 AE45 AH53:AH56 AE166 AE59 AH59 AE62:AE63 AH62:AH63 AE65 AH65 AH75:AH78 AJ39 AE81 AH81 AE86 AH86 AH84 AE84 AE92:AE93 AH92:AH93 AE95:AE96 AH95:AH96 AE99 AH99 AE102 AH102 AE105 AH105 AE108 AH108 AE111 AH111 AE114:AE118 AH114:AH118 AI120:AI121 AE120:AE122 AH122 AI124 AE124:AE125 AH125 AE127:AE129 AI127 AH129 AE134 AH134 AE136 AH136 AE140:AE141 AH140:AH141 AE143:AE144 AH143:AH144 AE150:AE151 AH150:AH151 AE153:AE154 AH153:AH154 AE157 AH157 AH162:AH163 AE162:AE163 AH166 AH50:AH51 AE50:AE51 AE53:AE56 AG39 AH72:AH73 AE72:AE73 AE75:AE78">
      <formula1>"■,□"</formula1>
    </dataValidation>
  </dataValidations>
  <printOptions horizontalCentered="1"/>
  <pageMargins left="0.39370078740157483" right="0.39370078740157483" top="0.43307086614173229" bottom="0.39370078740157483" header="0.19685039370078741" footer="0.19685039370078741"/>
  <pageSetup paperSize="8" scale="88" fitToHeight="0" orientation="portrait" r:id="rId1"/>
  <headerFooter alignWithMargins="0">
    <oddFooter>&amp;R&amp;"ＭＳ Ｐ明朝,標準"&amp;8改訂　201410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採点</vt:lpstr>
      <vt:lpstr>①CSRｼｰﾄ</vt:lpstr>
      <vt:lpstr>②-1Ｇ調達、-2品質ｼｰﾄ</vt:lpstr>
      <vt:lpstr>③環境保全ｼｰﾄ</vt:lpstr>
      <vt:lpstr>④-1個人情報（製造・加工・情報処理）</vt:lpstr>
      <vt:lpstr>④-2（運送・貨物）</vt:lpstr>
      <vt:lpstr>④-3（廃棄物）</vt:lpstr>
      <vt:lpstr>⑤ＦＰＳ委託先品質確認シート</vt:lpstr>
      <vt:lpstr>'④-1個人情報（製造・加工・情報処理）'!Print_Area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小林記録紙株式会社</dc:creator>
  <cp:lastModifiedBy>加藤譲</cp:lastModifiedBy>
  <cp:lastPrinted>2022-04-26T00:20:31Z</cp:lastPrinted>
  <dcterms:created xsi:type="dcterms:W3CDTF">2007-11-28T22:49:58Z</dcterms:created>
  <dcterms:modified xsi:type="dcterms:W3CDTF">2022-05-10T05:54:01Z</dcterms:modified>
</cp:coreProperties>
</file>